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475" yWindow="-960" windowWidth="20730" windowHeight="11760"/>
  </bookViews>
  <sheets>
    <sheet name="Annexure I" sheetId="1" r:id="rId1"/>
    <sheet name="Annexure II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2" i="2" l="1"/>
  <c r="BJ84" i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BK76" i="1" s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J71" i="1" s="1"/>
  <c r="BI66" i="1"/>
  <c r="BI71" i="1" s="1"/>
  <c r="BH66" i="1"/>
  <c r="BH71" i="1" s="1"/>
  <c r="BG66" i="1"/>
  <c r="BG71" i="1" s="1"/>
  <c r="BF66" i="1"/>
  <c r="BF71" i="1" s="1"/>
  <c r="BE66" i="1"/>
  <c r="BE71" i="1" s="1"/>
  <c r="BD66" i="1"/>
  <c r="BD71" i="1" s="1"/>
  <c r="BC66" i="1"/>
  <c r="BC71" i="1" s="1"/>
  <c r="BB66" i="1"/>
  <c r="BB71" i="1" s="1"/>
  <c r="BA66" i="1"/>
  <c r="BA71" i="1" s="1"/>
  <c r="AZ66" i="1"/>
  <c r="AZ71" i="1" s="1"/>
  <c r="AY66" i="1"/>
  <c r="AY71" i="1" s="1"/>
  <c r="AX66" i="1"/>
  <c r="AX71" i="1" s="1"/>
  <c r="AW66" i="1"/>
  <c r="AW71" i="1" s="1"/>
  <c r="AV66" i="1"/>
  <c r="AV71" i="1" s="1"/>
  <c r="AU66" i="1"/>
  <c r="AU71" i="1" s="1"/>
  <c r="AT66" i="1"/>
  <c r="AT71" i="1" s="1"/>
  <c r="AS66" i="1"/>
  <c r="AS71" i="1" s="1"/>
  <c r="AR66" i="1"/>
  <c r="AR71" i="1" s="1"/>
  <c r="AQ66" i="1"/>
  <c r="AQ71" i="1" s="1"/>
  <c r="AP66" i="1"/>
  <c r="AP71" i="1" s="1"/>
  <c r="AO66" i="1"/>
  <c r="AO71" i="1" s="1"/>
  <c r="AN66" i="1"/>
  <c r="AN71" i="1" s="1"/>
  <c r="AM66" i="1"/>
  <c r="AM71" i="1" s="1"/>
  <c r="AL66" i="1"/>
  <c r="AL71" i="1" s="1"/>
  <c r="AK66" i="1"/>
  <c r="AK71" i="1" s="1"/>
  <c r="AJ66" i="1"/>
  <c r="AJ71" i="1" s="1"/>
  <c r="AI66" i="1"/>
  <c r="AI71" i="1" s="1"/>
  <c r="AH66" i="1"/>
  <c r="AH71" i="1" s="1"/>
  <c r="AG66" i="1"/>
  <c r="AG71" i="1" s="1"/>
  <c r="AF66" i="1"/>
  <c r="AF71" i="1" s="1"/>
  <c r="AE66" i="1"/>
  <c r="AE71" i="1" s="1"/>
  <c r="AD66" i="1"/>
  <c r="AD71" i="1" s="1"/>
  <c r="AC66" i="1"/>
  <c r="AC71" i="1" s="1"/>
  <c r="AB66" i="1"/>
  <c r="AB71" i="1" s="1"/>
  <c r="AA66" i="1"/>
  <c r="AA71" i="1" s="1"/>
  <c r="Z66" i="1"/>
  <c r="Z71" i="1" s="1"/>
  <c r="Y66" i="1"/>
  <c r="Y71" i="1" s="1"/>
  <c r="X66" i="1"/>
  <c r="X71" i="1" s="1"/>
  <c r="W66" i="1"/>
  <c r="W71" i="1" s="1"/>
  <c r="V66" i="1"/>
  <c r="V71" i="1" s="1"/>
  <c r="U66" i="1"/>
  <c r="U71" i="1" s="1"/>
  <c r="T66" i="1"/>
  <c r="T71" i="1" s="1"/>
  <c r="S66" i="1"/>
  <c r="S71" i="1" s="1"/>
  <c r="R66" i="1"/>
  <c r="R71" i="1" s="1"/>
  <c r="Q66" i="1"/>
  <c r="Q71" i="1" s="1"/>
  <c r="P66" i="1"/>
  <c r="P71" i="1" s="1"/>
  <c r="O66" i="1"/>
  <c r="O71" i="1" s="1"/>
  <c r="N66" i="1"/>
  <c r="N71" i="1" s="1"/>
  <c r="M66" i="1"/>
  <c r="M71" i="1" s="1"/>
  <c r="L66" i="1"/>
  <c r="L71" i="1" s="1"/>
  <c r="K66" i="1"/>
  <c r="K71" i="1" s="1"/>
  <c r="J66" i="1"/>
  <c r="J71" i="1" s="1"/>
  <c r="I66" i="1"/>
  <c r="I71" i="1" s="1"/>
  <c r="H66" i="1"/>
  <c r="H71" i="1" s="1"/>
  <c r="G66" i="1"/>
  <c r="G71" i="1" s="1"/>
  <c r="F66" i="1"/>
  <c r="F71" i="1" s="1"/>
  <c r="E66" i="1"/>
  <c r="E71" i="1" s="1"/>
  <c r="D66" i="1"/>
  <c r="D71" i="1" s="1"/>
  <c r="C66" i="1"/>
  <c r="C71" i="1" s="1"/>
  <c r="BK65" i="1"/>
  <c r="BK66" i="1" s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Y61" i="1" s="1"/>
  <c r="AX60" i="1"/>
  <c r="AX61" i="1" s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AA61" i="1" s="1"/>
  <c r="Z60" i="1"/>
  <c r="Z61" i="1" s="1"/>
  <c r="Y60" i="1"/>
  <c r="Y61" i="1" s="1"/>
  <c r="X60" i="1"/>
  <c r="X61" i="1" s="1"/>
  <c r="W60" i="1"/>
  <c r="W61" i="1" s="1"/>
  <c r="V60" i="1"/>
  <c r="V61" i="1" s="1"/>
  <c r="U60" i="1"/>
  <c r="U61" i="1" s="1"/>
  <c r="T60" i="1"/>
  <c r="T61" i="1" s="1"/>
  <c r="S60" i="1"/>
  <c r="S61" i="1" s="1"/>
  <c r="R60" i="1"/>
  <c r="R61" i="1" s="1"/>
  <c r="Q60" i="1"/>
  <c r="Q61" i="1" s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J54" i="1" s="1"/>
  <c r="BI39" i="1"/>
  <c r="BI54" i="1" s="1"/>
  <c r="BH39" i="1"/>
  <c r="BH54" i="1" s="1"/>
  <c r="BG39" i="1"/>
  <c r="BG54" i="1" s="1"/>
  <c r="BF39" i="1"/>
  <c r="BF54" i="1" s="1"/>
  <c r="BE39" i="1"/>
  <c r="BE54" i="1" s="1"/>
  <c r="BD39" i="1"/>
  <c r="BD54" i="1" s="1"/>
  <c r="BC39" i="1"/>
  <c r="BC54" i="1" s="1"/>
  <c r="BB39" i="1"/>
  <c r="BB54" i="1" s="1"/>
  <c r="BA39" i="1"/>
  <c r="BA54" i="1" s="1"/>
  <c r="AZ39" i="1"/>
  <c r="AZ54" i="1" s="1"/>
  <c r="AY39" i="1"/>
  <c r="AY54" i="1" s="1"/>
  <c r="AX39" i="1"/>
  <c r="AX54" i="1" s="1"/>
  <c r="AW39" i="1"/>
  <c r="AW54" i="1" s="1"/>
  <c r="AV39" i="1"/>
  <c r="AV54" i="1" s="1"/>
  <c r="AU39" i="1"/>
  <c r="AU54" i="1" s="1"/>
  <c r="AT39" i="1"/>
  <c r="AT54" i="1" s="1"/>
  <c r="AS39" i="1"/>
  <c r="AS54" i="1" s="1"/>
  <c r="AR39" i="1"/>
  <c r="AR54" i="1" s="1"/>
  <c r="AQ39" i="1"/>
  <c r="AQ54" i="1" s="1"/>
  <c r="AP39" i="1"/>
  <c r="AP54" i="1" s="1"/>
  <c r="AO39" i="1"/>
  <c r="AO54" i="1" s="1"/>
  <c r="AN39" i="1"/>
  <c r="AN54" i="1" s="1"/>
  <c r="AM39" i="1"/>
  <c r="AM54" i="1" s="1"/>
  <c r="AL39" i="1"/>
  <c r="AL54" i="1" s="1"/>
  <c r="AK39" i="1"/>
  <c r="AK54" i="1" s="1"/>
  <c r="AJ39" i="1"/>
  <c r="AJ54" i="1" s="1"/>
  <c r="AI39" i="1"/>
  <c r="AI54" i="1" s="1"/>
  <c r="AH39" i="1"/>
  <c r="AH54" i="1" s="1"/>
  <c r="AG39" i="1"/>
  <c r="AG54" i="1" s="1"/>
  <c r="AF39" i="1"/>
  <c r="AF54" i="1" s="1"/>
  <c r="AE39" i="1"/>
  <c r="AE54" i="1" s="1"/>
  <c r="AD39" i="1"/>
  <c r="AD54" i="1" s="1"/>
  <c r="AC39" i="1"/>
  <c r="AC54" i="1" s="1"/>
  <c r="AB39" i="1"/>
  <c r="AB54" i="1" s="1"/>
  <c r="AA39" i="1"/>
  <c r="AA54" i="1" s="1"/>
  <c r="Z39" i="1"/>
  <c r="Z54" i="1" s="1"/>
  <c r="Y39" i="1"/>
  <c r="Y54" i="1" s="1"/>
  <c r="X39" i="1"/>
  <c r="X54" i="1" s="1"/>
  <c r="W39" i="1"/>
  <c r="W54" i="1" s="1"/>
  <c r="V39" i="1"/>
  <c r="V54" i="1" s="1"/>
  <c r="U39" i="1"/>
  <c r="U54" i="1" s="1"/>
  <c r="T39" i="1"/>
  <c r="T54" i="1" s="1"/>
  <c r="S39" i="1"/>
  <c r="S54" i="1" s="1"/>
  <c r="R39" i="1"/>
  <c r="R54" i="1" s="1"/>
  <c r="Q39" i="1"/>
  <c r="Q54" i="1" s="1"/>
  <c r="P39" i="1"/>
  <c r="P54" i="1" s="1"/>
  <c r="O39" i="1"/>
  <c r="O54" i="1" s="1"/>
  <c r="N39" i="1"/>
  <c r="N54" i="1" s="1"/>
  <c r="M39" i="1"/>
  <c r="M54" i="1" s="1"/>
  <c r="L39" i="1"/>
  <c r="L54" i="1" s="1"/>
  <c r="K39" i="1"/>
  <c r="K54" i="1" s="1"/>
  <c r="J39" i="1"/>
  <c r="J54" i="1" s="1"/>
  <c r="I39" i="1"/>
  <c r="I54" i="1" s="1"/>
  <c r="H39" i="1"/>
  <c r="H54" i="1" s="1"/>
  <c r="G39" i="1"/>
  <c r="G54" i="1" s="1"/>
  <c r="F39" i="1"/>
  <c r="F54" i="1" s="1"/>
  <c r="E39" i="1"/>
  <c r="E54" i="1" s="1"/>
  <c r="D39" i="1"/>
  <c r="D54" i="1" s="1"/>
  <c r="C39" i="1"/>
  <c r="C54" i="1" s="1"/>
  <c r="BK38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K33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4" i="1" s="1"/>
  <c r="BJ79" i="1" s="1"/>
  <c r="BI10" i="1"/>
  <c r="BI34" i="1" s="1"/>
  <c r="BI79" i="1" s="1"/>
  <c r="BH10" i="1"/>
  <c r="BH34" i="1" s="1"/>
  <c r="BH79" i="1" s="1"/>
  <c r="BG10" i="1"/>
  <c r="BG34" i="1" s="1"/>
  <c r="BG79" i="1" s="1"/>
  <c r="BF10" i="1"/>
  <c r="BF34" i="1" s="1"/>
  <c r="BF79" i="1" s="1"/>
  <c r="BE10" i="1"/>
  <c r="BE34" i="1" s="1"/>
  <c r="BE79" i="1" s="1"/>
  <c r="BD10" i="1"/>
  <c r="BD34" i="1" s="1"/>
  <c r="BD79" i="1" s="1"/>
  <c r="BC10" i="1"/>
  <c r="BC34" i="1" s="1"/>
  <c r="BC79" i="1" s="1"/>
  <c r="BB10" i="1"/>
  <c r="BB34" i="1" s="1"/>
  <c r="BB79" i="1" s="1"/>
  <c r="BA10" i="1"/>
  <c r="BA34" i="1" s="1"/>
  <c r="BA79" i="1" s="1"/>
  <c r="AZ10" i="1"/>
  <c r="AZ34" i="1" s="1"/>
  <c r="AZ79" i="1" s="1"/>
  <c r="AY10" i="1"/>
  <c r="AY34" i="1" s="1"/>
  <c r="AY79" i="1" s="1"/>
  <c r="AX10" i="1"/>
  <c r="AX34" i="1" s="1"/>
  <c r="AX79" i="1" s="1"/>
  <c r="AW10" i="1"/>
  <c r="AW34" i="1" s="1"/>
  <c r="AW79" i="1" s="1"/>
  <c r="AV10" i="1"/>
  <c r="AV34" i="1" s="1"/>
  <c r="AV79" i="1" s="1"/>
  <c r="AU10" i="1"/>
  <c r="AU34" i="1" s="1"/>
  <c r="AU79" i="1" s="1"/>
  <c r="AT10" i="1"/>
  <c r="AT34" i="1" s="1"/>
  <c r="AT79" i="1" s="1"/>
  <c r="AS10" i="1"/>
  <c r="AS34" i="1" s="1"/>
  <c r="AS79" i="1" s="1"/>
  <c r="AR10" i="1"/>
  <c r="AR34" i="1" s="1"/>
  <c r="AR79" i="1" s="1"/>
  <c r="AQ10" i="1"/>
  <c r="AQ34" i="1" s="1"/>
  <c r="AQ79" i="1" s="1"/>
  <c r="AP10" i="1"/>
  <c r="AP34" i="1" s="1"/>
  <c r="AP79" i="1" s="1"/>
  <c r="AO10" i="1"/>
  <c r="AO34" i="1" s="1"/>
  <c r="AO79" i="1" s="1"/>
  <c r="AN10" i="1"/>
  <c r="AN34" i="1" s="1"/>
  <c r="AN79" i="1" s="1"/>
  <c r="AM10" i="1"/>
  <c r="AM34" i="1" s="1"/>
  <c r="AM79" i="1" s="1"/>
  <c r="AL10" i="1"/>
  <c r="AL34" i="1" s="1"/>
  <c r="AL79" i="1" s="1"/>
  <c r="AK10" i="1"/>
  <c r="AK34" i="1" s="1"/>
  <c r="AK79" i="1" s="1"/>
  <c r="AJ10" i="1"/>
  <c r="AJ34" i="1" s="1"/>
  <c r="AJ79" i="1" s="1"/>
  <c r="AI10" i="1"/>
  <c r="AI34" i="1" s="1"/>
  <c r="AI79" i="1" s="1"/>
  <c r="AH10" i="1"/>
  <c r="AH34" i="1" s="1"/>
  <c r="AH79" i="1" s="1"/>
  <c r="AG10" i="1"/>
  <c r="AG34" i="1" s="1"/>
  <c r="AG79" i="1" s="1"/>
  <c r="AF10" i="1"/>
  <c r="AF34" i="1" s="1"/>
  <c r="AF79" i="1" s="1"/>
  <c r="AE10" i="1"/>
  <c r="AE34" i="1" s="1"/>
  <c r="AE79" i="1" s="1"/>
  <c r="AD10" i="1"/>
  <c r="AD34" i="1" s="1"/>
  <c r="AD79" i="1" s="1"/>
  <c r="AC10" i="1"/>
  <c r="AC34" i="1" s="1"/>
  <c r="AC79" i="1" s="1"/>
  <c r="AB10" i="1"/>
  <c r="AB34" i="1" s="1"/>
  <c r="AB79" i="1" s="1"/>
  <c r="AA10" i="1"/>
  <c r="AA34" i="1" s="1"/>
  <c r="AA79" i="1" s="1"/>
  <c r="Z10" i="1"/>
  <c r="Z34" i="1" s="1"/>
  <c r="Z79" i="1" s="1"/>
  <c r="Y10" i="1"/>
  <c r="Y34" i="1" s="1"/>
  <c r="Y79" i="1" s="1"/>
  <c r="X10" i="1"/>
  <c r="X34" i="1" s="1"/>
  <c r="X79" i="1" s="1"/>
  <c r="W10" i="1"/>
  <c r="W34" i="1" s="1"/>
  <c r="W79" i="1" s="1"/>
  <c r="V10" i="1"/>
  <c r="V34" i="1" s="1"/>
  <c r="V79" i="1" s="1"/>
  <c r="U10" i="1"/>
  <c r="U34" i="1" s="1"/>
  <c r="U79" i="1" s="1"/>
  <c r="T10" i="1"/>
  <c r="T34" i="1" s="1"/>
  <c r="T79" i="1" s="1"/>
  <c r="S10" i="1"/>
  <c r="S34" i="1" s="1"/>
  <c r="S79" i="1" s="1"/>
  <c r="R10" i="1"/>
  <c r="R34" i="1" s="1"/>
  <c r="R79" i="1" s="1"/>
  <c r="Q10" i="1"/>
  <c r="Q34" i="1" s="1"/>
  <c r="Q79" i="1" s="1"/>
  <c r="P10" i="1"/>
  <c r="P34" i="1" s="1"/>
  <c r="P79" i="1" s="1"/>
  <c r="O10" i="1"/>
  <c r="O34" i="1" s="1"/>
  <c r="O79" i="1" s="1"/>
  <c r="N10" i="1"/>
  <c r="N34" i="1" s="1"/>
  <c r="N79" i="1" s="1"/>
  <c r="M10" i="1"/>
  <c r="M34" i="1" s="1"/>
  <c r="M79" i="1" s="1"/>
  <c r="L10" i="1"/>
  <c r="L34" i="1" s="1"/>
  <c r="L79" i="1" s="1"/>
  <c r="K10" i="1"/>
  <c r="K34" i="1" s="1"/>
  <c r="K79" i="1" s="1"/>
  <c r="J10" i="1"/>
  <c r="J34" i="1" s="1"/>
  <c r="J79" i="1" s="1"/>
  <c r="I10" i="1"/>
  <c r="I34" i="1" s="1"/>
  <c r="I79" i="1" s="1"/>
  <c r="H10" i="1"/>
  <c r="H34" i="1" s="1"/>
  <c r="H79" i="1" s="1"/>
  <c r="G10" i="1"/>
  <c r="G34" i="1" s="1"/>
  <c r="G79" i="1" s="1"/>
  <c r="F10" i="1"/>
  <c r="F34" i="1" s="1"/>
  <c r="F79" i="1" s="1"/>
  <c r="E10" i="1"/>
  <c r="E34" i="1" s="1"/>
  <c r="E79" i="1" s="1"/>
  <c r="D10" i="1"/>
  <c r="D34" i="1" s="1"/>
  <c r="D79" i="1" s="1"/>
  <c r="C10" i="1"/>
  <c r="C34" i="1" s="1"/>
  <c r="C79" i="1" s="1"/>
  <c r="BK9" i="1"/>
  <c r="BK10" i="1" l="1"/>
  <c r="BK34" i="1" s="1"/>
  <c r="BK79" i="1" s="1"/>
  <c r="BK39" i="1"/>
  <c r="BK54" i="1" s="1"/>
  <c r="BK60" i="1"/>
  <c r="BK61" i="1" s="1"/>
  <c r="BK71" i="1"/>
  <c r="BK77" i="1"/>
  <c r="BK85" i="1"/>
  <c r="BK84" i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<sst xmlns="http://schemas.openxmlformats.org/spreadsheetml/2006/main" count="173" uniqueCount="131">
  <si>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</si>
  <si>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</si>
  <si>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</si>
  <si>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</si>
  <si>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</si>
  <si>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</si>
  <si>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</si>
  <si>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</si>
  <si>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</si>
  <si>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</si>
  <si>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</si>
  <si>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</si>
  <si>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</si>
  <si>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</si>
  <si>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</si>
  <si>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</si>
  <si>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</si>
  <si>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</si>
  <si>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</si>
  <si>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</si>
  <si>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</si>
  <si>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</si>
  <si>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</si>
  <si>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</si>
  <si>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</si>
  <si>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</si>
  <si>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</si>
  <si>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</si>
  <si>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</si>
  <si>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</si>
  <si>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</si>
  <si>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</si>
  <si>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</si>
  <si>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</si>
  <si>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</si>
  <si>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</si>
  <si>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</si>
  <si>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</si>
  <si>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</si>
  <si>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</si>
  <si>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</si>
  <si>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</si>
  <si>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</si>
  <si>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</si>
  <si>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</si>
  <si>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</si>
  <si>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</si>
  <si>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</si>
  <si>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</si>
  <si>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</si>
  <si>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</si>
  <si>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</si>
  <si>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</si>
  <si>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</si>
  <si>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</si>
  <si>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</si>
  <si>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</si>
  <si>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</si>
  <si>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2022-10-31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</si>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</sst>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\-??_);_(@_)"/>
  </numFmts>
  <fonts count="209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90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125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/>
    <xf numFmtId="164" fontId="528" fillId="520" borderId="521" xfId="0" applyNumberFormat="1" applyFont="1" applyFill="1" applyBorder="1" applyAlignment="1">
      <alignment horizontal="right"/>
    </xf>
    <xf numFmtId="164" fontId="529" fillId="521" borderId="522" xfId="0" applyNumberFormat="1" applyFont="1" applyFill="1" applyBorder="1" applyAlignment="1">
      <alignment horizontal="right"/>
    </xf>
    <xf numFmtId="164" fontId="530" fillId="522" borderId="523" xfId="0" applyNumberFormat="1" applyFont="1" applyFill="1" applyBorder="1" applyAlignment="1">
      <alignment horizontal="right"/>
    </xf>
    <xf numFmtId="164" fontId="531" fillId="523" borderId="524" xfId="0" applyNumberFormat="1" applyFont="1" applyFill="1" applyBorder="1" applyAlignment="1">
      <alignment horizontal="right"/>
    </xf>
    <xf numFmtId="164" fontId="532" fillId="524" borderId="525" xfId="0" applyNumberFormat="1" applyFont="1" applyFill="1" applyBorder="1" applyAlignment="1">
      <alignment horizontal="right"/>
    </xf>
    <xf numFmtId="164" fontId="533" fillId="525" borderId="526" xfId="0" applyNumberFormat="1" applyFont="1" applyFill="1" applyBorder="1" applyAlignment="1">
      <alignment horizontal="right"/>
    </xf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0" fontId="589" fillId="581" borderId="582" xfId="0" applyFont="1" applyFill="1" applyBorder="1" applyAlignment="1">
      <alignment horizontal="right"/>
    </xf>
    <xf numFmtId="0" fontId="590" fillId="582" borderId="583" xfId="0" applyFont="1" applyFill="1" applyBorder="1" applyAlignment="1">
      <alignment horizontal="right"/>
    </xf>
    <xf numFmtId="0" fontId="591" fillId="583" borderId="584" xfId="0" applyFont="1" applyFill="1" applyBorder="1"/>
    <xf numFmtId="0" fontId="592" fillId="584" borderId="585" xfId="0" applyFont="1" applyFill="1" applyBorder="1"/>
    <xf numFmtId="0" fontId="593" fillId="585" borderId="586" xfId="0" applyFont="1" applyFill="1" applyBorder="1"/>
    <xf numFmtId="0" fontId="594" fillId="586" borderId="587" xfId="0" applyFont="1" applyFill="1" applyBorder="1"/>
    <xf numFmtId="0" fontId="595" fillId="587" borderId="588" xfId="0" applyFont="1" applyFill="1" applyBorder="1"/>
    <xf numFmtId="164" fontId="596" fillId="588" borderId="589" xfId="0" applyNumberFormat="1" applyFont="1" applyFill="1" applyBorder="1" applyAlignment="1">
      <alignment horizontal="right"/>
    </xf>
    <xf numFmtId="164" fontId="597" fillId="589" borderId="590" xfId="0" applyNumberFormat="1" applyFont="1" applyFill="1" applyBorder="1" applyAlignment="1">
      <alignment horizontal="right"/>
    </xf>
    <xf numFmtId="164" fontId="598" fillId="590" borderId="591" xfId="0" applyNumberFormat="1" applyFont="1" applyFill="1" applyBorder="1" applyAlignment="1">
      <alignment horizontal="right"/>
    </xf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0" fontId="657" fillId="649" borderId="650" xfId="0" applyFont="1" applyFill="1" applyBorder="1" applyAlignment="1">
      <alignment horizontal="right"/>
    </xf>
    <xf numFmtId="0" fontId="658" fillId="650" borderId="651" xfId="0" applyFont="1" applyFill="1" applyBorder="1"/>
    <xf numFmtId="0" fontId="659" fillId="651" borderId="652" xfId="0" applyFont="1" applyFill="1" applyBorder="1"/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/>
    <xf numFmtId="164" fontId="1281" fillId="1273" borderId="1274" xfId="0" applyNumberFormat="1" applyFont="1" applyFill="1" applyBorder="1" applyAlignment="1">
      <alignment horizontal="right"/>
    </xf>
    <xf numFmtId="164" fontId="1282" fillId="1274" borderId="1275" xfId="0" applyNumberFormat="1" applyFont="1" applyFill="1" applyBorder="1" applyAlignment="1">
      <alignment horizontal="right"/>
    </xf>
    <xf numFmtId="164" fontId="1283" fillId="1275" borderId="1276" xfId="0" applyNumberFormat="1" applyFont="1" applyFill="1" applyBorder="1" applyAlignment="1">
      <alignment horizontal="right"/>
    </xf>
    <xf numFmtId="164" fontId="1284" fillId="1276" borderId="1277" xfId="0" applyNumberFormat="1" applyFont="1" applyFill="1" applyBorder="1" applyAlignment="1">
      <alignment horizontal="right"/>
    </xf>
    <xf numFmtId="164" fontId="1285" fillId="1277" borderId="1278" xfId="0" applyNumberFormat="1" applyFont="1" applyFill="1" applyBorder="1" applyAlignment="1">
      <alignment horizontal="right"/>
    </xf>
    <xf numFmtId="164" fontId="1286" fillId="1278" borderId="1279" xfId="0" applyNumberFormat="1" applyFont="1" applyFill="1" applyBorder="1" applyAlignment="1">
      <alignment horizontal="right"/>
    </xf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0" fontId="1342" fillId="1334" borderId="1335" xfId="0" applyFont="1" applyFill="1" applyBorder="1" applyAlignment="1">
      <alignment horizontal="right"/>
    </xf>
    <xf numFmtId="0" fontId="1343" fillId="1335" borderId="1336" xfId="0" applyFont="1" applyFill="1" applyBorder="1" applyAlignment="1">
      <alignment horizontal="right"/>
    </xf>
    <xf numFmtId="0" fontId="1344" fillId="1336" borderId="1337" xfId="0" applyFont="1" applyFill="1" applyBorder="1"/>
    <xf numFmtId="0" fontId="1345" fillId="1337" borderId="1338" xfId="0" applyFont="1" applyFill="1" applyBorder="1"/>
    <xf numFmtId="0" fontId="1346" fillId="1338" borderId="1339" xfId="0" applyFont="1" applyFill="1" applyBorder="1"/>
    <xf numFmtId="0" fontId="1347" fillId="1339" borderId="1340" xfId="0" applyFont="1" applyFill="1" applyBorder="1"/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/>
    <xf numFmtId="164" fontId="1411" fillId="1403" borderId="1404" xfId="0" applyNumberFormat="1" applyFont="1" applyFill="1" applyBorder="1" applyAlignment="1">
      <alignment horizontal="right"/>
    </xf>
    <xf numFmtId="164" fontId="1412" fillId="1404" borderId="1405" xfId="0" applyNumberFormat="1" applyFont="1" applyFill="1" applyBorder="1" applyAlignment="1">
      <alignment horizontal="right"/>
    </xf>
    <xf numFmtId="164" fontId="1413" fillId="1405" borderId="1406" xfId="0" applyNumberFormat="1" applyFont="1" applyFill="1" applyBorder="1" applyAlignment="1">
      <alignment horizontal="right"/>
    </xf>
    <xf numFmtId="164" fontId="1414" fillId="1406" borderId="1407" xfId="0" applyNumberFormat="1" applyFont="1" applyFill="1" applyBorder="1" applyAlignment="1">
      <alignment horizontal="right"/>
    </xf>
    <xf numFmtId="164" fontId="1415" fillId="1407" borderId="1408" xfId="0" applyNumberFormat="1" applyFont="1" applyFill="1" applyBorder="1" applyAlignment="1">
      <alignment horizontal="right"/>
    </xf>
    <xf numFmtId="164" fontId="1416" fillId="1408" borderId="1409" xfId="0" applyNumberFormat="1" applyFont="1" applyFill="1" applyBorder="1" applyAlignment="1">
      <alignment horizontal="right"/>
    </xf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0" fontId="1472" fillId="1464" borderId="1465" xfId="0" applyFont="1" applyFill="1" applyBorder="1" applyAlignment="1">
      <alignment horizontal="right"/>
    </xf>
    <xf numFmtId="0" fontId="1473" fillId="1465" borderId="1466" xfId="0" applyFont="1" applyFill="1" applyBorder="1" applyAlignment="1">
      <alignment horizontal="right"/>
    </xf>
    <xf numFmtId="0" fontId="1474" fillId="1466" borderId="1467" xfId="0" applyFont="1" applyFill="1" applyBorder="1"/>
    <xf numFmtId="0" fontId="1475" fillId="1467" borderId="1468" xfId="0" applyFont="1" applyFill="1" applyBorder="1"/>
    <xf numFmtId="0" fontId="1476" fillId="1468" borderId="1469" xfId="0" applyFont="1" applyFill="1" applyBorder="1"/>
    <xf numFmtId="0" fontId="1477" fillId="1469" borderId="1470" xfId="0" applyFont="1" applyFill="1" applyBorder="1"/>
    <xf numFmtId="0" fontId="1478" fillId="1470" borderId="1471" xfId="0" applyFont="1" applyFill="1" applyBorder="1"/>
    <xf numFmtId="164" fontId="1479" fillId="1471" borderId="1472" xfId="0" applyNumberFormat="1" applyFont="1" applyFill="1" applyBorder="1" applyAlignment="1">
      <alignment horizontal="right"/>
    </xf>
    <xf numFmtId="164" fontId="1480" fillId="1472" borderId="1473" xfId="0" applyNumberFormat="1" applyFont="1" applyFill="1" applyBorder="1" applyAlignment="1">
      <alignment horizontal="right"/>
    </xf>
    <xf numFmtId="164" fontId="1481" fillId="1473" borderId="1474" xfId="0" applyNumberFormat="1" applyFont="1" applyFill="1" applyBorder="1" applyAlignment="1">
      <alignment horizontal="right"/>
    </xf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0" fontId="1540" fillId="1532" borderId="1533" xfId="0" applyFont="1" applyFill="1" applyBorder="1" applyAlignment="1">
      <alignment horizontal="right"/>
    </xf>
    <xf numFmtId="0" fontId="1541" fillId="1533" borderId="1534" xfId="0" applyFont="1" applyFill="1" applyBorder="1"/>
    <xf numFmtId="0" fontId="1542" fillId="1534" borderId="1535" xfId="0" applyFont="1" applyFill="1" applyBorder="1"/>
    <xf numFmtId="0" fontId="1543" fillId="1535" borderId="1536" xfId="0" applyFont="1" applyFill="1" applyBorder="1"/>
    <xf numFmtId="164" fontId="1544" fillId="1536" borderId="1537" xfId="0" applyNumberFormat="1" applyFont="1" applyFill="1" applyBorder="1" applyAlignment="1">
      <alignment horizontal="right"/>
    </xf>
    <xf numFmtId="164" fontId="1545" fillId="1537" borderId="1538" xfId="0" applyNumberFormat="1" applyFont="1" applyFill="1" applyBorder="1" applyAlignment="1">
      <alignment horizontal="right"/>
    </xf>
    <xf numFmtId="164" fontId="1546" fillId="1538" borderId="1539" xfId="0" applyNumberFormat="1" applyFont="1" applyFill="1" applyBorder="1" applyAlignment="1">
      <alignment horizontal="right"/>
    </xf>
    <xf numFmtId="164" fontId="1547" fillId="1539" borderId="1540" xfId="0" applyNumberFormat="1" applyFont="1" applyFill="1" applyBorder="1" applyAlignment="1">
      <alignment horizontal="right"/>
    </xf>
    <xf numFmtId="164" fontId="1548" fillId="1540" borderId="1541" xfId="0" applyNumberFormat="1" applyFont="1" applyFill="1" applyBorder="1" applyAlignment="1">
      <alignment horizontal="right"/>
    </xf>
    <xf numFmtId="164" fontId="1549" fillId="1541" borderId="1542" xfId="0" applyNumberFormat="1" applyFont="1" applyFill="1" applyBorder="1" applyAlignment="1">
      <alignment horizontal="right"/>
    </xf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0" fontId="1605" fillId="1597" borderId="1598" xfId="0" applyFont="1" applyFill="1" applyBorder="1" applyAlignment="1">
      <alignment horizontal="right"/>
    </xf>
    <xf numFmtId="0" fontId="1606" fillId="1598" borderId="1599" xfId="0" applyFont="1" applyFill="1" applyBorder="1" applyAlignment="1">
      <alignment horizontal="right"/>
    </xf>
    <xf numFmtId="0" fontId="1607" fillId="1599" borderId="1600" xfId="0" applyFont="1" applyFill="1" applyBorder="1"/>
    <xf numFmtId="0" fontId="1608" fillId="1600" borderId="1601" xfId="0" applyFont="1" applyFill="1" applyBorder="1"/>
    <xf numFmtId="0" fontId="1609" fillId="1601" borderId="1602" xfId="0" applyFont="1" applyFill="1" applyBorder="1"/>
    <xf numFmtId="0" fontId="1610" fillId="1602" borderId="1603" xfId="0" applyFont="1" applyFill="1" applyBorder="1"/>
    <xf numFmtId="0" fontId="1611" fillId="1603" borderId="1604" xfId="0" applyFont="1" applyFill="1" applyBorder="1"/>
    <xf numFmtId="164" fontId="1612" fillId="1604" borderId="1605" xfId="0" applyNumberFormat="1" applyFont="1" applyFill="1" applyBorder="1" applyAlignment="1">
      <alignment horizontal="right"/>
    </xf>
    <xf numFmtId="164" fontId="1613" fillId="1605" borderId="1606" xfId="0" applyNumberFormat="1" applyFont="1" applyFill="1" applyBorder="1" applyAlignment="1">
      <alignment horizontal="right"/>
    </xf>
    <xf numFmtId="164" fontId="1614" fillId="1606" borderId="1607" xfId="0" applyNumberFormat="1" applyFont="1" applyFill="1" applyBorder="1" applyAlignment="1">
      <alignment horizontal="right"/>
    </xf>
    <xf numFmtId="164" fontId="1615" fillId="1607" borderId="1608" xfId="0" applyNumberFormat="1" applyFont="1" applyFill="1" applyBorder="1" applyAlignment="1">
      <alignment horizontal="right"/>
    </xf>
    <xf numFmtId="164" fontId="1616" fillId="1608" borderId="1609" xfId="0" applyNumberFormat="1" applyFont="1" applyFill="1" applyBorder="1" applyAlignment="1">
      <alignment horizontal="right"/>
    </xf>
    <xf numFmtId="164" fontId="1617" fillId="1609" borderId="1610" xfId="0" applyNumberFormat="1" applyFont="1" applyFill="1" applyBorder="1" applyAlignment="1">
      <alignment horizontal="right"/>
    </xf>
    <xf numFmtId="164" fontId="1618" fillId="1610" borderId="1611" xfId="0" applyNumberFormat="1" applyFont="1" applyFill="1" applyBorder="1" applyAlignment="1">
      <alignment horizontal="right"/>
    </xf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0" fontId="1673" fillId="1665" borderId="1666" xfId="0" applyFont="1" applyFill="1" applyBorder="1" applyAlignment="1">
      <alignment horizontal="right"/>
    </xf>
    <xf numFmtId="0" fontId="1674" fillId="1666" borderId="1667" xfId="0" applyFont="1" applyFill="1" applyBorder="1" applyAlignment="1">
      <alignment horizontal="right"/>
    </xf>
    <xf numFmtId="0" fontId="1675" fillId="1667" borderId="1668" xfId="0" applyFont="1" applyFill="1" applyBorder="1" applyAlignment="1">
      <alignment horizontal="right"/>
    </xf>
    <xf numFmtId="0" fontId="1676" fillId="1668" borderId="1669" xfId="0" applyFont="1" applyFill="1" applyBorder="1"/>
    <xf numFmtId="0" fontId="1677" fillId="1669" borderId="1670" xfId="0" applyFont="1" applyFill="1" applyBorder="1"/>
    <xf numFmtId="0" fontId="1678" fillId="1670" borderId="1671" xfId="0" applyFont="1" applyFill="1" applyBorder="1"/>
    <xf numFmtId="0" fontId="1679" fillId="1671" borderId="1672" xfId="0" applyFont="1" applyFill="1" applyBorder="1"/>
    <xf numFmtId="0" fontId="1680" fillId="1672" borderId="1673" xfId="0" applyFont="1" applyFill="1" applyBorder="1"/>
    <xf numFmtId="164" fontId="1681" fillId="1673" borderId="1674" xfId="0" applyNumberFormat="1" applyFont="1" applyFill="1" applyBorder="1" applyAlignment="1">
      <alignment horizontal="right"/>
    </xf>
    <xf numFmtId="164" fontId="1682" fillId="1674" borderId="1675" xfId="0" applyNumberFormat="1" applyFont="1" applyFill="1" applyBorder="1" applyAlignment="1">
      <alignment horizontal="right"/>
    </xf>
    <xf numFmtId="164" fontId="1683" fillId="1675" borderId="1676" xfId="0" applyNumberFormat="1" applyFont="1" applyFill="1" applyBorder="1" applyAlignment="1">
      <alignment horizontal="right"/>
    </xf>
    <xf numFmtId="164" fontId="1684" fillId="1676" borderId="1677" xfId="0" applyNumberFormat="1" applyFont="1" applyFill="1" applyBorder="1" applyAlignment="1">
      <alignment horizontal="right"/>
    </xf>
    <xf numFmtId="164" fontId="1685" fillId="1677" borderId="1678" xfId="0" applyNumberFormat="1" applyFont="1" applyFill="1" applyBorder="1" applyAlignment="1">
      <alignment horizontal="right"/>
    </xf>
    <xf numFmtId="164" fontId="1686" fillId="1678" borderId="1679" xfId="0" applyNumberFormat="1" applyFont="1" applyFill="1" applyBorder="1" applyAlignment="1">
      <alignment horizontal="right"/>
    </xf>
    <xf numFmtId="164" fontId="1687" fillId="1679" borderId="1680" xfId="0" applyNumberFormat="1" applyFont="1" applyFill="1" applyBorder="1" applyAlignment="1">
      <alignment horizontal="right"/>
    </xf>
    <xf numFmtId="164" fontId="1688" fillId="1680" borderId="1681" xfId="0" applyNumberFormat="1" applyFont="1" applyFill="1" applyBorder="1" applyAlignment="1">
      <alignment horizontal="right"/>
    </xf>
    <xf numFmtId="164" fontId="1689" fillId="1681" borderId="1682" xfId="0" applyNumberFormat="1" applyFont="1" applyFill="1" applyBorder="1" applyAlignment="1">
      <alignment horizontal="right"/>
    </xf>
    <xf numFmtId="164" fontId="1690" fillId="1682" borderId="1683" xfId="0" applyNumberFormat="1" applyFont="1" applyFill="1" applyBorder="1" applyAlignment="1">
      <alignment horizontal="right"/>
    </xf>
    <xf numFmtId="164" fontId="1691" fillId="1683" borderId="1684" xfId="0" applyNumberFormat="1" applyFont="1" applyFill="1" applyBorder="1" applyAlignment="1">
      <alignment horizontal="right"/>
    </xf>
    <xf numFmtId="164" fontId="1692" fillId="1684" borderId="1685" xfId="0" applyNumberFormat="1" applyFont="1" applyFill="1" applyBorder="1" applyAlignment="1">
      <alignment horizontal="right"/>
    </xf>
    <xf numFmtId="164" fontId="1693" fillId="1685" borderId="1686" xfId="0" applyNumberFormat="1" applyFont="1" applyFill="1" applyBorder="1" applyAlignment="1">
      <alignment horizontal="right"/>
    </xf>
    <xf numFmtId="164" fontId="1694" fillId="1686" borderId="1687" xfId="0" applyNumberFormat="1" applyFont="1" applyFill="1" applyBorder="1" applyAlignment="1">
      <alignment horizontal="right"/>
    </xf>
    <xf numFmtId="164" fontId="1695" fillId="1687" borderId="1688" xfId="0" applyNumberFormat="1" applyFont="1" applyFill="1" applyBorder="1" applyAlignment="1">
      <alignment horizontal="right"/>
    </xf>
    <xf numFmtId="164" fontId="1696" fillId="1688" borderId="1689" xfId="0" applyNumberFormat="1" applyFont="1" applyFill="1" applyBorder="1" applyAlignment="1">
      <alignment horizontal="right"/>
    </xf>
    <xf numFmtId="164" fontId="1697" fillId="1689" borderId="1690" xfId="0" applyNumberFormat="1" applyFont="1" applyFill="1" applyBorder="1" applyAlignment="1">
      <alignment horizontal="right"/>
    </xf>
    <xf numFmtId="164" fontId="1698" fillId="1690" borderId="1691" xfId="0" applyNumberFormat="1" applyFont="1" applyFill="1" applyBorder="1" applyAlignment="1">
      <alignment horizontal="right"/>
    </xf>
    <xf numFmtId="164" fontId="1699" fillId="1691" borderId="1692" xfId="0" applyNumberFormat="1" applyFont="1" applyFill="1" applyBorder="1" applyAlignment="1">
      <alignment horizontal="right"/>
    </xf>
    <xf numFmtId="164" fontId="1700" fillId="1692" borderId="1693" xfId="0" applyNumberFormat="1" applyFont="1" applyFill="1" applyBorder="1" applyAlignment="1">
      <alignment horizontal="right"/>
    </xf>
    <xf numFmtId="164" fontId="1701" fillId="1693" borderId="1694" xfId="0" applyNumberFormat="1" applyFont="1" applyFill="1" applyBorder="1" applyAlignment="1">
      <alignment horizontal="right"/>
    </xf>
    <xf numFmtId="164" fontId="1702" fillId="1694" borderId="1695" xfId="0" applyNumberFormat="1" applyFont="1" applyFill="1" applyBorder="1" applyAlignment="1">
      <alignment horizontal="right"/>
    </xf>
    <xf numFmtId="164" fontId="1703" fillId="1695" borderId="1696" xfId="0" applyNumberFormat="1" applyFont="1" applyFill="1" applyBorder="1" applyAlignment="1">
      <alignment horizontal="right"/>
    </xf>
    <xf numFmtId="164" fontId="1704" fillId="1696" borderId="1697" xfId="0" applyNumberFormat="1" applyFont="1" applyFill="1" applyBorder="1" applyAlignment="1">
      <alignment horizontal="right"/>
    </xf>
    <xf numFmtId="164" fontId="1705" fillId="1697" borderId="1698" xfId="0" applyNumberFormat="1" applyFont="1" applyFill="1" applyBorder="1" applyAlignment="1">
      <alignment horizontal="right"/>
    </xf>
    <xf numFmtId="164" fontId="1706" fillId="1698" borderId="1699" xfId="0" applyNumberFormat="1" applyFont="1" applyFill="1" applyBorder="1" applyAlignment="1">
      <alignment horizontal="right"/>
    </xf>
    <xf numFmtId="164" fontId="1707" fillId="1699" borderId="1700" xfId="0" applyNumberFormat="1" applyFont="1" applyFill="1" applyBorder="1" applyAlignment="1">
      <alignment horizontal="right"/>
    </xf>
    <xf numFmtId="164" fontId="1708" fillId="1700" borderId="1701" xfId="0" applyNumberFormat="1" applyFont="1" applyFill="1" applyBorder="1" applyAlignment="1">
      <alignment horizontal="right"/>
    </xf>
    <xf numFmtId="164" fontId="1709" fillId="1701" borderId="1702" xfId="0" applyNumberFormat="1" applyFont="1" applyFill="1" applyBorder="1" applyAlignment="1">
      <alignment horizontal="right"/>
    </xf>
    <xf numFmtId="164" fontId="1710" fillId="1702" borderId="1703" xfId="0" applyNumberFormat="1" applyFont="1" applyFill="1" applyBorder="1" applyAlignment="1">
      <alignment horizontal="right"/>
    </xf>
    <xf numFmtId="164" fontId="1711" fillId="1703" borderId="1704" xfId="0" applyNumberFormat="1" applyFont="1" applyFill="1" applyBorder="1" applyAlignment="1">
      <alignment horizontal="right"/>
    </xf>
    <xf numFmtId="164" fontId="1712" fillId="1704" borderId="1705" xfId="0" applyNumberFormat="1" applyFont="1" applyFill="1" applyBorder="1" applyAlignment="1">
      <alignment horizontal="right"/>
    </xf>
    <xf numFmtId="164" fontId="1713" fillId="1705" borderId="1706" xfId="0" applyNumberFormat="1" applyFont="1" applyFill="1" applyBorder="1" applyAlignment="1">
      <alignment horizontal="right"/>
    </xf>
    <xf numFmtId="164" fontId="1714" fillId="1706" borderId="1707" xfId="0" applyNumberFormat="1" applyFont="1" applyFill="1" applyBorder="1" applyAlignment="1">
      <alignment horizontal="right"/>
    </xf>
    <xf numFmtId="164" fontId="1715" fillId="1707" borderId="1708" xfId="0" applyNumberFormat="1" applyFont="1" applyFill="1" applyBorder="1" applyAlignment="1">
      <alignment horizontal="right"/>
    </xf>
    <xf numFmtId="164" fontId="1716" fillId="1708" borderId="1709" xfId="0" applyNumberFormat="1" applyFont="1" applyFill="1" applyBorder="1" applyAlignment="1">
      <alignment horizontal="right"/>
    </xf>
    <xf numFmtId="164" fontId="1717" fillId="1709" borderId="1710" xfId="0" applyNumberFormat="1" applyFont="1" applyFill="1" applyBorder="1" applyAlignment="1">
      <alignment horizontal="right"/>
    </xf>
    <xf numFmtId="164" fontId="1718" fillId="1710" borderId="1711" xfId="0" applyNumberFormat="1" applyFont="1" applyFill="1" applyBorder="1" applyAlignment="1">
      <alignment horizontal="right"/>
    </xf>
    <xf numFmtId="164" fontId="1719" fillId="1711" borderId="1712" xfId="0" applyNumberFormat="1" applyFont="1" applyFill="1" applyBorder="1" applyAlignment="1">
      <alignment horizontal="right"/>
    </xf>
    <xf numFmtId="164" fontId="1720" fillId="1712" borderId="1713" xfId="0" applyNumberFormat="1" applyFont="1" applyFill="1" applyBorder="1" applyAlignment="1">
      <alignment horizontal="right"/>
    </xf>
    <xf numFmtId="164" fontId="1721" fillId="1713" borderId="1714" xfId="0" applyNumberFormat="1" applyFont="1" applyFill="1" applyBorder="1" applyAlignment="1">
      <alignment horizontal="right"/>
    </xf>
    <xf numFmtId="164" fontId="1722" fillId="1714" borderId="1715" xfId="0" applyNumberFormat="1" applyFont="1" applyFill="1" applyBorder="1" applyAlignment="1">
      <alignment horizontal="right"/>
    </xf>
    <xf numFmtId="164" fontId="1723" fillId="1715" borderId="1716" xfId="0" applyNumberFormat="1" applyFont="1" applyFill="1" applyBorder="1" applyAlignment="1">
      <alignment horizontal="right"/>
    </xf>
    <xf numFmtId="164" fontId="1724" fillId="1716" borderId="1717" xfId="0" applyNumberFormat="1" applyFont="1" applyFill="1" applyBorder="1" applyAlignment="1">
      <alignment horizontal="right"/>
    </xf>
    <xf numFmtId="164" fontId="1725" fillId="1717" borderId="1718" xfId="0" applyNumberFormat="1" applyFont="1" applyFill="1" applyBorder="1" applyAlignment="1">
      <alignment horizontal="right"/>
    </xf>
    <xf numFmtId="164" fontId="1726" fillId="1718" borderId="1719" xfId="0" applyNumberFormat="1" applyFont="1" applyFill="1" applyBorder="1" applyAlignment="1">
      <alignment horizontal="right"/>
    </xf>
    <xf numFmtId="164" fontId="1727" fillId="1719" borderId="1720" xfId="0" applyNumberFormat="1" applyFont="1" applyFill="1" applyBorder="1" applyAlignment="1">
      <alignment horizontal="right"/>
    </xf>
    <xf numFmtId="164" fontId="1728" fillId="1720" borderId="1721" xfId="0" applyNumberFormat="1" applyFont="1" applyFill="1" applyBorder="1" applyAlignment="1">
      <alignment horizontal="right"/>
    </xf>
    <xf numFmtId="164" fontId="1729" fillId="1721" borderId="1722" xfId="0" applyNumberFormat="1" applyFont="1" applyFill="1" applyBorder="1" applyAlignment="1">
      <alignment horizontal="right"/>
    </xf>
    <xf numFmtId="164" fontId="1730" fillId="1722" borderId="1723" xfId="0" applyNumberFormat="1" applyFont="1" applyFill="1" applyBorder="1" applyAlignment="1">
      <alignment horizontal="right"/>
    </xf>
    <xf numFmtId="164" fontId="1731" fillId="1723" borderId="1724" xfId="0" applyNumberFormat="1" applyFont="1" applyFill="1" applyBorder="1" applyAlignment="1">
      <alignment horizontal="right"/>
    </xf>
    <xf numFmtId="164" fontId="1732" fillId="1724" borderId="1725" xfId="0" applyNumberFormat="1" applyFont="1" applyFill="1" applyBorder="1" applyAlignment="1">
      <alignment horizontal="right"/>
    </xf>
    <xf numFmtId="164" fontId="1733" fillId="1725" borderId="1726" xfId="0" applyNumberFormat="1" applyFont="1" applyFill="1" applyBorder="1" applyAlignment="1">
      <alignment horizontal="right"/>
    </xf>
    <xf numFmtId="164" fontId="1734" fillId="1726" borderId="1727" xfId="0" applyNumberFormat="1" applyFont="1" applyFill="1" applyBorder="1" applyAlignment="1">
      <alignment horizontal="right"/>
    </xf>
    <xf numFmtId="164" fontId="1735" fillId="1727" borderId="1728" xfId="0" applyNumberFormat="1" applyFont="1" applyFill="1" applyBorder="1" applyAlignment="1">
      <alignment horizontal="right"/>
    </xf>
    <xf numFmtId="164" fontId="1736" fillId="1728" borderId="1729" xfId="0" applyNumberFormat="1" applyFont="1" applyFill="1" applyBorder="1" applyAlignment="1">
      <alignment horizontal="right"/>
    </xf>
    <xf numFmtId="164" fontId="1737" fillId="1729" borderId="1730" xfId="0" applyNumberFormat="1" applyFont="1" applyFill="1" applyBorder="1" applyAlignment="1">
      <alignment horizontal="right"/>
    </xf>
    <xf numFmtId="164" fontId="1738" fillId="1730" borderId="1731" xfId="0" applyNumberFormat="1" applyFont="1" applyFill="1" applyBorder="1" applyAlignment="1">
      <alignment horizontal="right"/>
    </xf>
    <xf numFmtId="164" fontId="1739" fillId="1731" borderId="1732" xfId="0" applyNumberFormat="1" applyFont="1" applyFill="1" applyBorder="1" applyAlignment="1">
      <alignment horizontal="right"/>
    </xf>
    <xf numFmtId="164" fontId="1740" fillId="1732" borderId="1733" xfId="0" applyNumberFormat="1" applyFont="1" applyFill="1" applyBorder="1" applyAlignment="1">
      <alignment horizontal="right"/>
    </xf>
    <xf numFmtId="164" fontId="1741" fillId="1733" borderId="1734" xfId="0" applyNumberFormat="1" applyFont="1" applyFill="1" applyBorder="1" applyAlignment="1">
      <alignment horizontal="right"/>
    </xf>
    <xf numFmtId="0" fontId="1742" fillId="1734" borderId="1735" xfId="0" applyFont="1" applyFill="1" applyBorder="1" applyAlignment="1">
      <alignment horizontal="right"/>
    </xf>
    <xf numFmtId="0" fontId="1743" fillId="1735" borderId="1736" xfId="0" applyFont="1" applyFill="1" applyBorder="1" applyAlignment="1">
      <alignment horizontal="right"/>
    </xf>
    <xf numFmtId="0" fontId="1744" fillId="1736" borderId="1737" xfId="0" applyFont="1" applyFill="1" applyBorder="1"/>
    <xf numFmtId="0" fontId="1745" fillId="1737" borderId="1738" xfId="0" applyFont="1" applyFill="1" applyBorder="1"/>
    <xf numFmtId="0" fontId="1746" fillId="1738" borderId="1739" xfId="0" applyFont="1" applyFill="1" applyBorder="1"/>
    <xf numFmtId="0" fontId="1747" fillId="1739" borderId="1740" xfId="0" applyFont="1" applyFill="1" applyBorder="1"/>
    <xf numFmtId="164" fontId="1748" fillId="1740" borderId="1741" xfId="0" applyNumberFormat="1" applyFont="1" applyFill="1" applyBorder="1"/>
    <xf numFmtId="164" fontId="1749" fillId="1741" borderId="1742" xfId="0" applyNumberFormat="1" applyFont="1" applyFill="1" applyBorder="1"/>
    <xf numFmtId="164" fontId="1750" fillId="1742" borderId="1743" xfId="0" applyNumberFormat="1" applyFont="1" applyFill="1" applyBorder="1"/>
    <xf numFmtId="164" fontId="1751" fillId="1743" borderId="1744" xfId="0" applyNumberFormat="1" applyFont="1" applyFill="1" applyBorder="1"/>
    <xf numFmtId="164" fontId="1752" fillId="1744" borderId="1745" xfId="0" applyNumberFormat="1" applyFont="1" applyFill="1" applyBorder="1"/>
    <xf numFmtId="164" fontId="1753" fillId="1745" borderId="1746" xfId="0" applyNumberFormat="1" applyFont="1" applyFill="1" applyBorder="1"/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5" fillId="2017" borderId="2018" xfId="4" applyNumberFormat="1" applyFont="1" applyFill="1" applyBorder="1" applyAlignment="1" applyProtection="1">
      <alignment horizontal="right"/>
    </xf>
    <xf numFmtId="2" fontId="2026" fillId="2018" borderId="2019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/>
    </xf>
    <xf numFmtId="2" fontId="2028" fillId="2020" borderId="2021" xfId="4" applyNumberFormat="1" applyFont="1" applyFill="1" applyBorder="1" applyAlignment="1" applyProtection="1">
      <alignment horizontal="right"/>
    </xf>
    <xf numFmtId="2" fontId="2029" fillId="2021" borderId="2022" xfId="4" applyNumberFormat="1" applyFont="1" applyFill="1" applyBorder="1" applyAlignment="1" applyProtection="1">
      <alignment horizontal="right"/>
    </xf>
    <xf numFmtId="2" fontId="2030" fillId="2022" borderId="2023" xfId="4" applyNumberFormat="1" applyFont="1" applyFill="1" applyBorder="1" applyAlignment="1" applyProtection="1">
      <alignment horizontal="right"/>
    </xf>
    <xf numFmtId="2" fontId="2031" fillId="2023" borderId="2024" xfId="4" applyNumberFormat="1" applyFont="1" applyFill="1" applyBorder="1" applyAlignment="1" applyProtection="1">
      <alignment horizontal="right"/>
    </xf>
    <xf numFmtId="2" fontId="2032" fillId="2024" borderId="2025" xfId="4" applyNumberFormat="1" applyFont="1" applyFill="1" applyBorder="1" applyAlignment="1" applyProtection="1">
      <alignment horizontal="right"/>
    </xf>
    <xf numFmtId="2" fontId="2033" fillId="2025" borderId="2026" xfId="4" applyNumberFormat="1" applyFont="1" applyFill="1" applyBorder="1" applyAlignment="1" applyProtection="1">
      <alignment horizontal="right"/>
    </xf>
    <xf numFmtId="2" fontId="2034" fillId="2026" borderId="2027" xfId="4" applyNumberFormat="1" applyFont="1" applyFill="1" applyBorder="1" applyAlignment="1" applyProtection="1">
      <alignment horizontal="right"/>
    </xf>
    <xf numFmtId="2" fontId="2035" fillId="2027" borderId="2028" xfId="4" applyNumberFormat="1" applyFont="1" applyFill="1" applyBorder="1" applyAlignment="1" applyProtection="1">
      <alignment horizontal="right"/>
    </xf>
    <xf numFmtId="2" fontId="2036" fillId="2028" borderId="2029" xfId="4" applyNumberFormat="1" applyFont="1" applyFill="1" applyBorder="1" applyAlignment="1" applyProtection="1">
      <alignment horizontal="right"/>
    </xf>
    <xf numFmtId="2" fontId="2037" fillId="2029" borderId="2030" xfId="4" applyNumberFormat="1" applyFont="1" applyFill="1" applyBorder="1" applyAlignment="1" applyProtection="1">
      <alignment horizontal="right"/>
    </xf>
    <xf numFmtId="2" fontId="2038" fillId="2030" borderId="2031" xfId="4" applyNumberFormat="1" applyFont="1" applyFill="1" applyBorder="1" applyAlignment="1" applyProtection="1">
      <alignment horizontal="right"/>
    </xf>
    <xf numFmtId="2" fontId="2039" fillId="2031" borderId="2032" xfId="4" applyNumberFormat="1" applyFont="1" applyFill="1" applyBorder="1" applyAlignment="1" applyProtection="1">
      <alignment horizontal="right"/>
    </xf>
    <xf numFmtId="2" fontId="2040" fillId="2032" borderId="2033" xfId="4" applyNumberFormat="1" applyFont="1" applyFill="1" applyBorder="1" applyAlignment="1" applyProtection="1">
      <alignment horizontal="right"/>
    </xf>
    <xf numFmtId="2" fontId="2041" fillId="2033" borderId="2034" xfId="4" applyNumberFormat="1" applyFont="1" applyFill="1" applyBorder="1" applyAlignment="1" applyProtection="1">
      <alignment horizontal="right"/>
    </xf>
    <xf numFmtId="2" fontId="2042" fillId="2034" borderId="2035" xfId="4" applyNumberFormat="1" applyFont="1" applyFill="1" applyBorder="1" applyAlignment="1" applyProtection="1">
      <alignment horizontal="right"/>
    </xf>
    <xf numFmtId="2" fontId="2043" fillId="2035" borderId="2036" xfId="4" applyNumberFormat="1" applyFont="1" applyFill="1" applyBorder="1" applyAlignment="1" applyProtection="1">
      <alignment horizontal="right"/>
    </xf>
    <xf numFmtId="2" fontId="2044" fillId="2036" borderId="2037" xfId="4" applyNumberFormat="1" applyFont="1" applyFill="1" applyBorder="1" applyAlignment="1" applyProtection="1">
      <alignment horizontal="right"/>
    </xf>
    <xf numFmtId="2" fontId="2045" fillId="2037" borderId="2038" xfId="4" applyNumberFormat="1" applyFont="1" applyFill="1" applyBorder="1" applyAlignment="1" applyProtection="1">
      <alignment horizontal="right"/>
    </xf>
    <xf numFmtId="2" fontId="2046" fillId="2038" borderId="2039" xfId="4" applyNumberFormat="1" applyFont="1" applyFill="1" applyBorder="1" applyAlignment="1" applyProtection="1">
      <alignment horizontal="right"/>
    </xf>
    <xf numFmtId="2" fontId="2047" fillId="2039" borderId="2040" xfId="4" applyNumberFormat="1" applyFont="1" applyFill="1" applyBorder="1" applyAlignment="1" applyProtection="1">
      <alignment horizontal="right"/>
    </xf>
    <xf numFmtId="2" fontId="2048" fillId="2040" borderId="2041" xfId="4" applyNumberFormat="1" applyFont="1" applyFill="1" applyBorder="1" applyAlignment="1" applyProtection="1">
      <alignment horizontal="right"/>
    </xf>
    <xf numFmtId="2" fontId="2049" fillId="2041" borderId="2042" xfId="4" applyNumberFormat="1" applyFont="1" applyFill="1" applyBorder="1" applyAlignment="1" applyProtection="1">
      <alignment horizontal="right"/>
    </xf>
    <xf numFmtId="2" fontId="2050" fillId="2042" borderId="2043" xfId="4" applyNumberFormat="1" applyFont="1" applyFill="1" applyBorder="1" applyAlignment="1" applyProtection="1">
      <alignment horizontal="right"/>
    </xf>
    <xf numFmtId="2" fontId="2051" fillId="2043" borderId="2044" xfId="4" applyNumberFormat="1" applyFont="1" applyFill="1" applyBorder="1" applyAlignment="1" applyProtection="1">
      <alignment horizontal="right"/>
    </xf>
    <xf numFmtId="2" fontId="2052" fillId="2044" borderId="2045" xfId="4" applyNumberFormat="1" applyFont="1" applyFill="1" applyBorder="1" applyAlignment="1" applyProtection="1">
      <alignment horizontal="right"/>
    </xf>
    <xf numFmtId="2" fontId="2053" fillId="2045" borderId="2046" xfId="4" applyNumberFormat="1" applyFont="1" applyFill="1" applyBorder="1" applyAlignment="1" applyProtection="1">
      <alignment horizontal="right"/>
    </xf>
    <xf numFmtId="2" fontId="2054" fillId="2046" borderId="2047" xfId="4" applyNumberFormat="1" applyFont="1" applyFill="1" applyBorder="1" applyAlignment="1" applyProtection="1">
      <alignment horizontal="right"/>
    </xf>
    <xf numFmtId="2" fontId="2055" fillId="2047" borderId="2048" xfId="4" applyNumberFormat="1" applyFont="1" applyFill="1" applyBorder="1" applyAlignment="1" applyProtection="1">
      <alignment horizontal="right"/>
    </xf>
    <xf numFmtId="2" fontId="2056" fillId="2048" borderId="2049" xfId="4" applyNumberFormat="1" applyFont="1" applyFill="1" applyBorder="1" applyAlignment="1" applyProtection="1">
      <alignment horizontal="right"/>
    </xf>
    <xf numFmtId="2" fontId="2057" fillId="2049" borderId="2050" xfId="4" applyNumberFormat="1" applyFont="1" applyFill="1" applyBorder="1" applyAlignment="1" applyProtection="1">
      <alignment horizontal="right"/>
    </xf>
    <xf numFmtId="2" fontId="2058" fillId="2050" borderId="2051" xfId="4" applyNumberFormat="1" applyFont="1" applyFill="1" applyBorder="1" applyAlignment="1" applyProtection="1">
      <alignment horizontal="right"/>
    </xf>
    <xf numFmtId="2" fontId="2059" fillId="2051" borderId="2052" xfId="4" applyNumberFormat="1" applyFont="1" applyFill="1" applyBorder="1" applyAlignment="1" applyProtection="1">
      <alignment horizontal="right"/>
    </xf>
    <xf numFmtId="2" fontId="2060" fillId="2052" borderId="2053" xfId="4" applyNumberFormat="1" applyFont="1" applyFill="1" applyBorder="1" applyAlignment="1" applyProtection="1">
      <alignment horizontal="right"/>
    </xf>
    <xf numFmtId="2" fontId="2061" fillId="2053" borderId="2054" xfId="4" applyNumberFormat="1" applyFont="1" applyFill="1" applyBorder="1" applyAlignment="1" applyProtection="1">
      <alignment horizontal="right"/>
    </xf>
    <xf numFmtId="2" fontId="2062" fillId="2054" borderId="2055" xfId="4" applyNumberFormat="1" applyFont="1" applyFill="1" applyBorder="1" applyAlignment="1" applyProtection="1">
      <alignment horizontal="right"/>
    </xf>
    <xf numFmtId="2" fontId="2063" fillId="2055" borderId="2056" xfId="4" applyNumberFormat="1" applyFont="1" applyFill="1" applyBorder="1" applyAlignment="1" applyProtection="1">
      <alignment horizontal="right"/>
    </xf>
    <xf numFmtId="2" fontId="2064" fillId="2056" borderId="2057" xfId="4" applyNumberFormat="1" applyFont="1" applyFill="1" applyBorder="1" applyAlignment="1" applyProtection="1">
      <alignment horizontal="right"/>
    </xf>
    <xf numFmtId="2" fontId="2065" fillId="2057" borderId="2058" xfId="4" applyNumberFormat="1" applyFont="1" applyFill="1" applyBorder="1" applyAlignment="1" applyProtection="1">
      <alignment horizontal="right"/>
    </xf>
    <xf numFmtId="2" fontId="2066" fillId="2058" borderId="2059" xfId="4" applyNumberFormat="1" applyFont="1" applyFill="1" applyBorder="1" applyAlignment="1" applyProtection="1">
      <alignment horizontal="right"/>
    </xf>
    <xf numFmtId="2" fontId="2067" fillId="2059" borderId="2060" xfId="4" applyNumberFormat="1" applyFont="1" applyFill="1" applyBorder="1" applyAlignment="1" applyProtection="1">
      <alignment horizontal="right"/>
    </xf>
    <xf numFmtId="2" fontId="2068" fillId="2060" borderId="2061" xfId="4" applyNumberFormat="1" applyFont="1" applyFill="1" applyBorder="1" applyAlignment="1" applyProtection="1">
      <alignment horizontal="right"/>
    </xf>
    <xf numFmtId="2" fontId="2069" fillId="2061" borderId="2062" xfId="4" applyNumberFormat="1" applyFont="1" applyFill="1" applyBorder="1" applyAlignment="1" applyProtection="1">
      <alignment horizontal="right"/>
    </xf>
    <xf numFmtId="2" fontId="2070" fillId="2062" borderId="2063" xfId="4" applyNumberFormat="1" applyFont="1" applyFill="1" applyBorder="1" applyAlignment="1" applyProtection="1">
      <alignment horizontal="right"/>
    </xf>
    <xf numFmtId="2" fontId="2071" fillId="2063" borderId="2064" xfId="4" applyNumberFormat="1" applyFont="1" applyFill="1" applyBorder="1" applyAlignment="1" applyProtection="1">
      <alignment horizontal="right"/>
    </xf>
    <xf numFmtId="2" fontId="2072" fillId="2064" borderId="2065" xfId="4" applyNumberFormat="1" applyFont="1" applyFill="1" applyBorder="1" applyAlignment="1" applyProtection="1">
      <alignment horizontal="right"/>
    </xf>
    <xf numFmtId="2" fontId="2073" fillId="2065" borderId="2066" xfId="4" applyNumberFormat="1" applyFont="1" applyFill="1" applyBorder="1" applyAlignment="1" applyProtection="1">
      <alignment horizontal="right"/>
    </xf>
    <xf numFmtId="2" fontId="2074" fillId="2066" borderId="2067" xfId="4" applyNumberFormat="1" applyFont="1" applyFill="1" applyBorder="1" applyAlignment="1" applyProtection="1">
      <alignment horizontal="right"/>
    </xf>
    <xf numFmtId="2" fontId="2075" fillId="2067" borderId="2068" xfId="4" applyNumberFormat="1" applyFont="1" applyFill="1" applyBorder="1" applyAlignment="1" applyProtection="1">
      <alignment horizontal="right"/>
    </xf>
    <xf numFmtId="2" fontId="2076" fillId="2068" borderId="2069" xfId="4" applyNumberFormat="1" applyFont="1" applyFill="1" applyBorder="1" applyAlignment="1" applyProtection="1">
      <alignment horizontal="right"/>
    </xf>
    <xf numFmtId="2" fontId="2077" fillId="2069" borderId="2070" xfId="4" applyNumberFormat="1" applyFont="1" applyFill="1" applyBorder="1" applyAlignment="1" applyProtection="1">
      <alignment horizontal="right"/>
    </xf>
    <xf numFmtId="2" fontId="2078" fillId="2070" borderId="2071" xfId="4" applyNumberFormat="1" applyFont="1" applyFill="1" applyBorder="1" applyAlignment="1" applyProtection="1">
      <alignment horizontal="right"/>
    </xf>
    <xf numFmtId="2" fontId="2079" fillId="2071" borderId="2072" xfId="4" applyNumberFormat="1" applyFont="1" applyFill="1" applyBorder="1" applyAlignment="1" applyProtection="1">
      <alignment horizontal="right"/>
    </xf>
    <xf numFmtId="2" fontId="2080" fillId="2072" borderId="2073" xfId="4" applyNumberFormat="1" applyFont="1" applyFill="1" applyBorder="1" applyAlignment="1" applyProtection="1">
      <alignment horizontal="right"/>
    </xf>
    <xf numFmtId="2" fontId="2081" fillId="2073" borderId="2074" xfId="4" applyNumberFormat="1" applyFont="1" applyFill="1" applyBorder="1" applyAlignment="1" applyProtection="1">
      <alignment horizontal="right"/>
    </xf>
    <xf numFmtId="2" fontId="2082" fillId="2074" borderId="2075" xfId="4" applyNumberFormat="1" applyFont="1" applyFill="1" applyBorder="1" applyAlignment="1" applyProtection="1">
      <alignment horizontal="right"/>
    </xf>
    <xf numFmtId="2" fontId="2083" fillId="2075" borderId="2076" xfId="4" applyNumberFormat="1" applyFont="1" applyFill="1" applyBorder="1" applyAlignment="1" applyProtection="1">
      <alignment horizontal="right"/>
    </xf>
    <xf numFmtId="2" fontId="2084" fillId="2076" borderId="2077" xfId="4" applyNumberFormat="1" applyFont="1" applyFill="1" applyBorder="1" applyAlignment="1" applyProtection="1">
      <alignment horizontal="right"/>
    </xf>
    <xf numFmtId="2" fontId="2085" fillId="2077" borderId="2078" xfId="4" applyNumberFormat="1" applyFont="1" applyFill="1" applyBorder="1" applyAlignment="1" applyProtection="1">
      <alignment horizontal="right"/>
    </xf>
    <xf numFmtId="2" fontId="2086" fillId="2078" borderId="2079" xfId="4" applyNumberFormat="1" applyFont="1" applyFill="1" applyBorder="1" applyAlignment="1" applyProtection="1">
      <alignment horizontal="right"/>
    </xf>
    <xf numFmtId="2" fontId="2089" fillId="2081" borderId="2082" xfId="4" applyNumberFormat="1" applyFont="1" applyFill="1" applyBorder="1" applyAlignment="1" applyProtection="1">
      <alignment horizontal="right" vertical="center"/>
    </xf>
    <xf numFmtId="2" fontId="2090" fillId="2082" borderId="2083" xfId="4" applyNumberFormat="1" applyFont="1" applyFill="1" applyBorder="1" applyAlignment="1" applyProtection="1">
      <alignment horizontal="right" vertical="center"/>
    </xf>
    <xf numFmtId="2" fontId="2091" fillId="2083" borderId="2084" xfId="4" applyNumberFormat="1" applyFont="1" applyFill="1" applyBorder="1" applyAlignment="1" applyProtection="1">
      <alignment horizontal="right" vertical="center"/>
    </xf>
    <xf numFmtId="2" fontId="2092" fillId="2084" borderId="2085" xfId="4" applyNumberFormat="1" applyFont="1" applyFill="1" applyBorder="1" applyAlignment="1" applyProtection="1">
      <alignment horizontal="right" vertical="center"/>
    </xf>
    <xf numFmtId="2" fontId="2093" fillId="2085" borderId="2086" xfId="4" applyNumberFormat="1" applyFont="1" applyFill="1" applyBorder="1" applyAlignment="1" applyProtection="1">
      <alignment horizontal="right" vertical="center"/>
    </xf>
    <xf numFmtId="2" fontId="2094" fillId="2086" borderId="2087" xfId="4" applyNumberFormat="1" applyFont="1" applyFill="1" applyBorder="1" applyAlignment="1" applyProtection="1">
      <alignment horizontal="right" vertical="center"/>
    </xf>
    <xf numFmtId="2" fontId="2095" fillId="2087" borderId="2088" xfId="4" applyNumberFormat="1" applyFont="1" applyFill="1" applyBorder="1" applyAlignment="1" applyProtection="1">
      <alignment horizontal="right" vertical="center"/>
    </xf>
    <xf numFmtId="2" fontId="2096" fillId="2088" borderId="2089" xfId="4" applyNumberFormat="1" applyFont="1" applyFill="1" applyBorder="1" applyAlignment="1" applyProtection="1">
      <alignment horizontal="right" vertical="center"/>
    </xf>
    <xf numFmtId="2" fontId="2097" fillId="2089" borderId="2090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87" fillId="2079" borderId="2080" xfId="3" applyNumberFormat="1" applyFont="1" applyFill="1" applyBorder="1" applyAlignment="1">
      <alignment horizontal="center" vertical="top" wrapText="1"/>
    </xf>
    <xf numFmtId="0" fontId="2088" fillId="2080" borderId="2081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topLeftCell="B1" zoomScalePageLayoutView="60" workbookViewId="0">
      <pane xSplit="1" ySplit="6" topLeftCell="AU83" activePane="bottomRight" state="frozen"/>
      <selection activeCell="B1" sqref="B1"/>
      <selection pane="topRight" activeCell="C1" sqref="C1"/>
      <selection pane="bottomLeft" activeCell="B7" sqref="B7"/>
      <selection pane="bottomRight" activeCell="BK85" sqref="BK85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116" t="s">
        <v>0</v>
      </c>
      <c r="B2" s="2116" t="s">
        <v>1</v>
      </c>
      <c r="C2" s="2120" t="s">
        <v>58</v>
      </c>
      <c r="D2" s="2114"/>
      <c r="E2" s="2114"/>
      <c r="F2" s="2114"/>
      <c r="G2" s="2114"/>
      <c r="H2" s="2114"/>
      <c r="I2" s="2114"/>
      <c r="J2" s="2114"/>
      <c r="K2" s="2114"/>
      <c r="L2" s="2114"/>
      <c r="M2" s="2114"/>
      <c r="N2" s="2114"/>
      <c r="O2" s="2114"/>
      <c r="P2" s="2114"/>
      <c r="Q2" s="2114"/>
      <c r="R2" s="2114"/>
      <c r="S2" s="2114"/>
      <c r="T2" s="2114"/>
      <c r="U2" s="2114"/>
      <c r="V2" s="2114"/>
      <c r="W2" s="2114"/>
      <c r="X2" s="2114"/>
      <c r="Y2" s="2114"/>
      <c r="Z2" s="2114"/>
      <c r="AA2" s="2114"/>
      <c r="AB2" s="2114"/>
      <c r="AC2" s="2114"/>
      <c r="AD2" s="2114"/>
      <c r="AE2" s="2114"/>
      <c r="AF2" s="2114"/>
      <c r="AG2" s="2114"/>
      <c r="AH2" s="2114"/>
      <c r="AI2" s="2114"/>
      <c r="AJ2" s="2114"/>
      <c r="AK2" s="2114"/>
      <c r="AL2" s="2114"/>
      <c r="AM2" s="2114"/>
      <c r="AN2" s="2114"/>
      <c r="AO2" s="2114"/>
      <c r="AP2" s="2114"/>
      <c r="AQ2" s="2114"/>
      <c r="AR2" s="2114"/>
      <c r="AS2" s="2114"/>
      <c r="AT2" s="2114"/>
      <c r="AU2" s="2114"/>
      <c r="AV2" s="2114"/>
      <c r="AW2" s="2114"/>
      <c r="AX2" s="2114"/>
      <c r="AY2" s="2114"/>
      <c r="AZ2" s="2114"/>
      <c r="BA2" s="2114"/>
      <c r="BB2" s="2114"/>
      <c r="BC2" s="2114"/>
      <c r="BD2" s="2114"/>
      <c r="BE2" s="2114"/>
      <c r="BF2" s="2114"/>
      <c r="BG2" s="2114"/>
      <c r="BH2" s="2114"/>
      <c r="BI2" s="2114"/>
      <c r="BJ2" s="2114"/>
      <c r="BK2" s="2118" t="s">
        <v>2</v>
      </c>
    </row>
    <row r="3" spans="1:75" ht="18" customHeight="1">
      <c r="A3" s="2116"/>
      <c r="B3" s="2116"/>
      <c r="C3" s="2114" t="s">
        <v>3</v>
      </c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  <c r="Q3" s="2114"/>
      <c r="R3" s="2114"/>
      <c r="S3" s="2114"/>
      <c r="T3" s="2114"/>
      <c r="U3" s="2114"/>
      <c r="V3" s="2114"/>
      <c r="W3" s="2114" t="s">
        <v>4</v>
      </c>
      <c r="X3" s="2114"/>
      <c r="Y3" s="2114"/>
      <c r="Z3" s="2114"/>
      <c r="AA3" s="2114"/>
      <c r="AB3" s="2114"/>
      <c r="AC3" s="2114"/>
      <c r="AD3" s="2114"/>
      <c r="AE3" s="2114"/>
      <c r="AF3" s="2114"/>
      <c r="AG3" s="2114"/>
      <c r="AH3" s="2114"/>
      <c r="AI3" s="2114"/>
      <c r="AJ3" s="2114"/>
      <c r="AK3" s="2114"/>
      <c r="AL3" s="2114"/>
      <c r="AM3" s="2114"/>
      <c r="AN3" s="2114"/>
      <c r="AO3" s="2114"/>
      <c r="AP3" s="2114"/>
      <c r="AQ3" s="2114" t="s">
        <v>5</v>
      </c>
      <c r="AR3" s="2114"/>
      <c r="AS3" s="2114"/>
      <c r="AT3" s="2114"/>
      <c r="AU3" s="2114"/>
      <c r="AV3" s="2114"/>
      <c r="AW3" s="2114"/>
      <c r="AX3" s="2114"/>
      <c r="AY3" s="2114"/>
      <c r="AZ3" s="2114"/>
      <c r="BA3" s="2114"/>
      <c r="BB3" s="2114"/>
      <c r="BC3" s="2114"/>
      <c r="BD3" s="2114"/>
      <c r="BE3" s="2114"/>
      <c r="BF3" s="2114"/>
      <c r="BG3" s="2114"/>
      <c r="BH3" s="2114"/>
      <c r="BI3" s="2114"/>
      <c r="BJ3" s="2114"/>
      <c r="BK3" s="2118"/>
    </row>
    <row r="4" spans="1:75">
      <c r="A4" s="2116"/>
      <c r="B4" s="2116"/>
      <c r="C4" s="2115" t="s">
        <v>6</v>
      </c>
      <c r="D4" s="2115"/>
      <c r="E4" s="2115"/>
      <c r="F4" s="2115"/>
      <c r="G4" s="2115"/>
      <c r="H4" s="2115"/>
      <c r="I4" s="2115"/>
      <c r="J4" s="2115"/>
      <c r="K4" s="2115"/>
      <c r="L4" s="2115"/>
      <c r="M4" s="2115" t="s">
        <v>7</v>
      </c>
      <c r="N4" s="2115"/>
      <c r="O4" s="2115"/>
      <c r="P4" s="2115"/>
      <c r="Q4" s="2115"/>
      <c r="R4" s="2115"/>
      <c r="S4" s="2115"/>
      <c r="T4" s="2115"/>
      <c r="U4" s="2115"/>
      <c r="V4" s="2115"/>
      <c r="W4" s="2115" t="s">
        <v>6</v>
      </c>
      <c r="X4" s="2115"/>
      <c r="Y4" s="2115"/>
      <c r="Z4" s="2115"/>
      <c r="AA4" s="2115"/>
      <c r="AB4" s="2115"/>
      <c r="AC4" s="2115"/>
      <c r="AD4" s="2115"/>
      <c r="AE4" s="2115"/>
      <c r="AF4" s="2115"/>
      <c r="AG4" s="2115" t="s">
        <v>7</v>
      </c>
      <c r="AH4" s="2115"/>
      <c r="AI4" s="2115"/>
      <c r="AJ4" s="2115"/>
      <c r="AK4" s="2115"/>
      <c r="AL4" s="2115"/>
      <c r="AM4" s="2115"/>
      <c r="AN4" s="2115"/>
      <c r="AO4" s="2115"/>
      <c r="AP4" s="2115"/>
      <c r="AQ4" s="2115" t="s">
        <v>6</v>
      </c>
      <c r="AR4" s="2115"/>
      <c r="AS4" s="2115"/>
      <c r="AT4" s="2115"/>
      <c r="AU4" s="2115"/>
      <c r="AV4" s="2115"/>
      <c r="AW4" s="2115"/>
      <c r="AX4" s="2115"/>
      <c r="AY4" s="2115"/>
      <c r="AZ4" s="2115"/>
      <c r="BA4" s="2115" t="s">
        <v>7</v>
      </c>
      <c r="BB4" s="2115"/>
      <c r="BC4" s="2115"/>
      <c r="BD4" s="2115"/>
      <c r="BE4" s="2115"/>
      <c r="BF4" s="2115"/>
      <c r="BG4" s="2115"/>
      <c r="BH4" s="2115"/>
      <c r="BI4" s="2115"/>
      <c r="BJ4" s="2115"/>
      <c r="BK4" s="2118"/>
    </row>
    <row r="5" spans="1:75" ht="15" customHeight="1">
      <c r="A5" s="2116"/>
      <c r="B5" s="2116"/>
      <c r="C5" s="2114" t="s">
        <v>8</v>
      </c>
      <c r="D5" s="2114"/>
      <c r="E5" s="2114"/>
      <c r="F5" s="2114"/>
      <c r="G5" s="2114"/>
      <c r="H5" s="2114" t="s">
        <v>9</v>
      </c>
      <c r="I5" s="2114"/>
      <c r="J5" s="2114"/>
      <c r="K5" s="2114"/>
      <c r="L5" s="2114"/>
      <c r="M5" s="2114" t="s">
        <v>8</v>
      </c>
      <c r="N5" s="2114"/>
      <c r="O5" s="2114"/>
      <c r="P5" s="2114"/>
      <c r="Q5" s="2114"/>
      <c r="R5" s="2114" t="s">
        <v>9</v>
      </c>
      <c r="S5" s="2114"/>
      <c r="T5" s="2114"/>
      <c r="U5" s="2114"/>
      <c r="V5" s="2114"/>
      <c r="W5" s="2114" t="s">
        <v>8</v>
      </c>
      <c r="X5" s="2114"/>
      <c r="Y5" s="2114"/>
      <c r="Z5" s="2114"/>
      <c r="AA5" s="2114"/>
      <c r="AB5" s="2114" t="s">
        <v>9</v>
      </c>
      <c r="AC5" s="2114"/>
      <c r="AD5" s="2114"/>
      <c r="AE5" s="2114"/>
      <c r="AF5" s="2114"/>
      <c r="AG5" s="2114" t="s">
        <v>8</v>
      </c>
      <c r="AH5" s="2114"/>
      <c r="AI5" s="2114"/>
      <c r="AJ5" s="2114"/>
      <c r="AK5" s="2114"/>
      <c r="AL5" s="2114" t="s">
        <v>9</v>
      </c>
      <c r="AM5" s="2114"/>
      <c r="AN5" s="2114"/>
      <c r="AO5" s="2114"/>
      <c r="AP5" s="2114"/>
      <c r="AQ5" s="2114" t="s">
        <v>8</v>
      </c>
      <c r="AR5" s="2114"/>
      <c r="AS5" s="2114"/>
      <c r="AT5" s="2114"/>
      <c r="AU5" s="2114"/>
      <c r="AV5" s="2114" t="s">
        <v>9</v>
      </c>
      <c r="AW5" s="2114"/>
      <c r="AX5" s="2114"/>
      <c r="AY5" s="2114"/>
      <c r="AZ5" s="2114"/>
      <c r="BA5" s="2114" t="s">
        <v>8</v>
      </c>
      <c r="BB5" s="2114"/>
      <c r="BC5" s="2114"/>
      <c r="BD5" s="2114"/>
      <c r="BE5" s="2114"/>
      <c r="BF5" s="2114" t="s">
        <v>9</v>
      </c>
      <c r="BG5" s="2114"/>
      <c r="BH5" s="2114"/>
      <c r="BI5" s="2114"/>
      <c r="BJ5" s="2114"/>
      <c r="BK5" s="2118"/>
    </row>
    <row r="6" spans="1:75" ht="15" customHeight="1">
      <c r="A6" s="2117"/>
      <c r="B6" s="2117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119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26.256797779999999</v>
      </c>
      <c r="E9" s="37">
        <v>145.61067538</v>
      </c>
      <c r="F9" s="38">
        <v>0</v>
      </c>
      <c r="G9" s="39">
        <v>0</v>
      </c>
      <c r="H9" s="40">
        <v>8.7972762699999993</v>
      </c>
      <c r="I9" s="41">
        <v>234.08597520000001</v>
      </c>
      <c r="J9" s="42">
        <v>15.723804899999999</v>
      </c>
      <c r="K9" s="43">
        <v>0</v>
      </c>
      <c r="L9" s="44">
        <v>62.755101930000002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5.0583823199999998</v>
      </c>
      <c r="S9" s="51">
        <v>13.41943693</v>
      </c>
      <c r="T9" s="52">
        <v>13.40706804</v>
      </c>
      <c r="U9" s="53">
        <v>0</v>
      </c>
      <c r="V9" s="54">
        <v>12.03990763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2.2591595799999999</v>
      </c>
      <c r="AC9" s="61">
        <v>36.386793699999998</v>
      </c>
      <c r="AD9" s="62">
        <v>7.37573262</v>
      </c>
      <c r="AE9" s="63">
        <v>0</v>
      </c>
      <c r="AF9" s="64">
        <v>29.862498030000001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1.7608648200000001</v>
      </c>
      <c r="AM9" s="71">
        <v>50.898992450000001</v>
      </c>
      <c r="AN9" s="72">
        <v>43.970385440000001</v>
      </c>
      <c r="AO9" s="73">
        <v>0</v>
      </c>
      <c r="AP9" s="74">
        <v>17.176659619999999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5.5745867599999999</v>
      </c>
      <c r="AW9" s="81">
        <v>21.443565939999999</v>
      </c>
      <c r="AX9" s="82">
        <v>0</v>
      </c>
      <c r="AY9" s="83">
        <v>0</v>
      </c>
      <c r="AZ9" s="84">
        <v>28.516785200000001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1.28863302</v>
      </c>
      <c r="BG9" s="91">
        <v>6.6628980000000004E-2</v>
      </c>
      <c r="BH9" s="92">
        <v>2.6803339999999998E-2</v>
      </c>
      <c r="BI9" s="93">
        <v>0</v>
      </c>
      <c r="BJ9" s="94">
        <v>3.4944160399999999</v>
      </c>
      <c r="BK9" s="95">
        <f>SUM(C9:BJ9)</f>
        <v>787.25693192000017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26.256797779999999</v>
      </c>
      <c r="E10" s="11">
        <f t="shared" si="0"/>
        <v>145.61067538</v>
      </c>
      <c r="F10" s="11">
        <f t="shared" si="0"/>
        <v>0</v>
      </c>
      <c r="G10" s="11">
        <f t="shared" si="0"/>
        <v>0</v>
      </c>
      <c r="H10" s="11">
        <f t="shared" si="0"/>
        <v>8.7972762699999993</v>
      </c>
      <c r="I10" s="11">
        <f t="shared" si="0"/>
        <v>234.08597520000001</v>
      </c>
      <c r="J10" s="11">
        <f t="shared" si="0"/>
        <v>15.723804899999999</v>
      </c>
      <c r="K10" s="11">
        <f t="shared" si="0"/>
        <v>0</v>
      </c>
      <c r="L10" s="11">
        <f t="shared" si="0"/>
        <v>62.755101930000002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5.0583823199999998</v>
      </c>
      <c r="S10" s="11">
        <f t="shared" si="0"/>
        <v>13.41943693</v>
      </c>
      <c r="T10" s="11">
        <f t="shared" si="0"/>
        <v>13.40706804</v>
      </c>
      <c r="U10" s="11">
        <f t="shared" si="0"/>
        <v>0</v>
      </c>
      <c r="V10" s="11">
        <f t="shared" si="0"/>
        <v>12.03990763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2.2591595799999999</v>
      </c>
      <c r="AC10" s="11">
        <f t="shared" si="0"/>
        <v>36.386793699999998</v>
      </c>
      <c r="AD10" s="11">
        <f t="shared" si="0"/>
        <v>7.37573262</v>
      </c>
      <c r="AE10" s="11">
        <f t="shared" si="0"/>
        <v>0</v>
      </c>
      <c r="AF10" s="11">
        <f t="shared" si="0"/>
        <v>29.862498030000001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1.7608648200000001</v>
      </c>
      <c r="AM10" s="11">
        <f t="shared" si="0"/>
        <v>50.898992450000001</v>
      </c>
      <c r="AN10" s="11">
        <f t="shared" si="0"/>
        <v>43.970385440000001</v>
      </c>
      <c r="AO10" s="11">
        <f t="shared" si="0"/>
        <v>0</v>
      </c>
      <c r="AP10" s="11">
        <f t="shared" si="0"/>
        <v>17.176659619999999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5.5745867599999999</v>
      </c>
      <c r="AW10" s="11">
        <f t="shared" si="0"/>
        <v>21.443565939999999</v>
      </c>
      <c r="AX10" s="11">
        <f t="shared" si="0"/>
        <v>0</v>
      </c>
      <c r="AY10" s="11">
        <f t="shared" si="0"/>
        <v>0</v>
      </c>
      <c r="AZ10" s="11">
        <f t="shared" si="0"/>
        <v>28.516785200000001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1.28863302</v>
      </c>
      <c r="BG10" s="11">
        <f t="shared" si="0"/>
        <v>6.6628980000000004E-2</v>
      </c>
      <c r="BH10" s="11">
        <f t="shared" si="0"/>
        <v>2.6803339999999998E-2</v>
      </c>
      <c r="BI10" s="11">
        <f t="shared" si="0"/>
        <v>0</v>
      </c>
      <c r="BJ10" s="11">
        <f t="shared" si="0"/>
        <v>3.4944160399999999</v>
      </c>
      <c r="BK10" s="11">
        <f t="shared" si="0"/>
        <v>787.25693192000017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1.2993457900000001</v>
      </c>
      <c r="E13" s="102">
        <v>0</v>
      </c>
      <c r="F13" s="103">
        <v>0</v>
      </c>
      <c r="G13" s="104">
        <v>0</v>
      </c>
      <c r="H13" s="105">
        <v>0.18004724</v>
      </c>
      <c r="I13" s="106">
        <v>1.61863E-3</v>
      </c>
      <c r="J13" s="107">
        <v>0</v>
      </c>
      <c r="K13" s="108">
        <v>0</v>
      </c>
      <c r="L13" s="109">
        <v>1.6578635399999999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0.11756993</v>
      </c>
      <c r="S13" s="116">
        <v>0</v>
      </c>
      <c r="T13" s="117">
        <v>0</v>
      </c>
      <c r="U13" s="118">
        <v>0</v>
      </c>
      <c r="V13" s="119">
        <v>0.21842233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0.56772714999999996</v>
      </c>
      <c r="AC13" s="126">
        <v>0.16503987000000001</v>
      </c>
      <c r="AD13" s="127">
        <v>0</v>
      </c>
      <c r="AE13" s="128">
        <v>0</v>
      </c>
      <c r="AF13" s="129">
        <v>0.62124047999999998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0.62520025999999995</v>
      </c>
      <c r="AM13" s="136">
        <v>0.15326852999999999</v>
      </c>
      <c r="AN13" s="137">
        <v>0</v>
      </c>
      <c r="AO13" s="138">
        <v>0</v>
      </c>
      <c r="AP13" s="139">
        <v>0.47926226999999999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0.42113862000000002</v>
      </c>
      <c r="AW13" s="146">
        <v>0.29426330000000001</v>
      </c>
      <c r="AX13" s="147">
        <v>0</v>
      </c>
      <c r="AY13" s="148">
        <v>0</v>
      </c>
      <c r="AZ13" s="149">
        <v>0.88623518999999995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7.2234160000000006E-2</v>
      </c>
      <c r="BG13" s="156">
        <v>0</v>
      </c>
      <c r="BH13" s="157">
        <v>0</v>
      </c>
      <c r="BI13" s="158">
        <v>0</v>
      </c>
      <c r="BJ13" s="159">
        <v>2.442517E-2</v>
      </c>
      <c r="BK13" s="160">
        <f>SUM(C13:BJ13)</f>
        <v>7.7849024599999987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1.2993457900000001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0.18004724</v>
      </c>
      <c r="I14" s="11">
        <f t="shared" si="1"/>
        <v>1.61863E-3</v>
      </c>
      <c r="J14" s="11">
        <f t="shared" si="1"/>
        <v>0</v>
      </c>
      <c r="K14" s="11">
        <f t="shared" si="1"/>
        <v>0</v>
      </c>
      <c r="L14" s="11">
        <f t="shared" si="1"/>
        <v>1.6578635399999999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0.11756993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0.21842233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0.56772714999999996</v>
      </c>
      <c r="AC14" s="11">
        <f t="shared" si="1"/>
        <v>0.16503987000000001</v>
      </c>
      <c r="AD14" s="11">
        <f t="shared" si="1"/>
        <v>0</v>
      </c>
      <c r="AE14" s="11">
        <f t="shared" si="1"/>
        <v>0</v>
      </c>
      <c r="AF14" s="11">
        <f t="shared" si="1"/>
        <v>0.62124047999999998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0.62520025999999995</v>
      </c>
      <c r="AM14" s="11">
        <f t="shared" si="1"/>
        <v>0.15326852999999999</v>
      </c>
      <c r="AN14" s="11">
        <f t="shared" si="1"/>
        <v>0</v>
      </c>
      <c r="AO14" s="11">
        <f t="shared" si="1"/>
        <v>0</v>
      </c>
      <c r="AP14" s="11">
        <f t="shared" si="1"/>
        <v>0.47926226999999999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0.42113862000000002</v>
      </c>
      <c r="AW14" s="11">
        <f t="shared" si="1"/>
        <v>0.29426330000000001</v>
      </c>
      <c r="AX14" s="11">
        <f t="shared" si="1"/>
        <v>0</v>
      </c>
      <c r="AY14" s="11">
        <f t="shared" si="1"/>
        <v>0</v>
      </c>
      <c r="AZ14" s="11">
        <f t="shared" si="1"/>
        <v>0.88623518999999995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7.2234160000000006E-2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2.442517E-2</v>
      </c>
      <c r="BK14" s="11">
        <f t="shared" si="1"/>
        <v>7.7849024599999987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71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72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73</v>
      </c>
      <c r="B20" s="227" t="s">
        <v>74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71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75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76</v>
      </c>
      <c r="B24" s="292" t="s">
        <v>77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71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78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79</v>
      </c>
      <c r="B28" s="357" t="s">
        <v>80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81</v>
      </c>
      <c r="C29" s="360">
        <v>0</v>
      </c>
      <c r="D29" s="361">
        <v>0.75950466000000005</v>
      </c>
      <c r="E29" s="362">
        <v>0</v>
      </c>
      <c r="F29" s="363">
        <v>0</v>
      </c>
      <c r="G29" s="364">
        <v>0</v>
      </c>
      <c r="H29" s="365">
        <v>0.21532828000000001</v>
      </c>
      <c r="I29" s="366">
        <v>0</v>
      </c>
      <c r="J29" s="367">
        <v>0.98838278000000002</v>
      </c>
      <c r="K29" s="368">
        <v>0</v>
      </c>
      <c r="L29" s="369">
        <v>7.5490954800000001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0.16173150999999999</v>
      </c>
      <c r="S29" s="376">
        <v>9.2471800000000007E-3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1.1685562199999999</v>
      </c>
      <c r="AC29" s="386">
        <v>0.25355151999999997</v>
      </c>
      <c r="AD29" s="387">
        <v>0</v>
      </c>
      <c r="AE29" s="388">
        <v>0</v>
      </c>
      <c r="AF29" s="389">
        <v>2.0941350600000002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0.99230167000000002</v>
      </c>
      <c r="AM29" s="396">
        <v>4.3717155400000003</v>
      </c>
      <c r="AN29" s="397">
        <v>0</v>
      </c>
      <c r="AO29" s="398">
        <v>0</v>
      </c>
      <c r="AP29" s="399">
        <v>0.75310449000000002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0.99543767000000005</v>
      </c>
      <c r="AW29" s="406">
        <v>4.6451635199999997</v>
      </c>
      <c r="AX29" s="407">
        <v>0</v>
      </c>
      <c r="AY29" s="408">
        <v>0</v>
      </c>
      <c r="AZ29" s="409">
        <v>2.7555691699999998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0.15900153</v>
      </c>
      <c r="BG29" s="416">
        <v>4.4697899999999999E-2</v>
      </c>
      <c r="BH29" s="417">
        <v>1.49245111</v>
      </c>
      <c r="BI29" s="418">
        <v>0</v>
      </c>
      <c r="BJ29" s="419">
        <v>0.21201754</v>
      </c>
      <c r="BK29" s="420">
        <f>SUM(C29:BJ29)</f>
        <v>29.620992830000002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82</v>
      </c>
      <c r="C30" s="422">
        <v>0</v>
      </c>
      <c r="D30" s="423">
        <v>2.8100583299999999</v>
      </c>
      <c r="E30" s="424">
        <v>0</v>
      </c>
      <c r="F30" s="425">
        <v>0</v>
      </c>
      <c r="G30" s="426">
        <v>0</v>
      </c>
      <c r="H30" s="427">
        <v>0.29595727999999999</v>
      </c>
      <c r="I30" s="428">
        <v>1.9691549999999999E-2</v>
      </c>
      <c r="J30" s="429">
        <v>0</v>
      </c>
      <c r="K30" s="430">
        <v>0</v>
      </c>
      <c r="L30" s="431">
        <v>1.5878396400000001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0.13996274</v>
      </c>
      <c r="S30" s="438">
        <v>2.2223099999999999E-3</v>
      </c>
      <c r="T30" s="439">
        <v>0</v>
      </c>
      <c r="U30" s="440">
        <v>0</v>
      </c>
      <c r="V30" s="441">
        <v>0.14695322999999999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1.9652291900000001</v>
      </c>
      <c r="AC30" s="448">
        <v>0.11068777</v>
      </c>
      <c r="AD30" s="449">
        <v>0</v>
      </c>
      <c r="AE30" s="450">
        <v>0</v>
      </c>
      <c r="AF30" s="451">
        <v>2.4844181299999999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1.12628149</v>
      </c>
      <c r="AM30" s="458">
        <v>9.3631839999999994E-2</v>
      </c>
      <c r="AN30" s="459">
        <v>9.0654269999999995E-2</v>
      </c>
      <c r="AO30" s="460">
        <v>0</v>
      </c>
      <c r="AP30" s="461">
        <v>1.2093990999999999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1.4828004400000001</v>
      </c>
      <c r="AW30" s="468">
        <v>0.91816766999999999</v>
      </c>
      <c r="AX30" s="469">
        <v>0</v>
      </c>
      <c r="AY30" s="470">
        <v>0</v>
      </c>
      <c r="AZ30" s="471">
        <v>1.19895876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0.23320241</v>
      </c>
      <c r="BG30" s="478">
        <v>0.29884311000000002</v>
      </c>
      <c r="BH30" s="479">
        <v>0</v>
      </c>
      <c r="BI30" s="480">
        <v>0</v>
      </c>
      <c r="BJ30" s="481">
        <v>0</v>
      </c>
      <c r="BK30" s="482">
        <f>SUM(C30:BJ30)</f>
        <v>16.214959260000004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83</v>
      </c>
      <c r="C31" s="484">
        <v>0</v>
      </c>
      <c r="D31" s="485">
        <v>3.9567419500000001</v>
      </c>
      <c r="E31" s="486">
        <v>0</v>
      </c>
      <c r="F31" s="487">
        <v>0</v>
      </c>
      <c r="G31" s="488">
        <v>0</v>
      </c>
      <c r="H31" s="489">
        <v>2.4797975999999999</v>
      </c>
      <c r="I31" s="490">
        <v>7.7569800000000001E-3</v>
      </c>
      <c r="J31" s="491">
        <v>0</v>
      </c>
      <c r="K31" s="492">
        <v>0</v>
      </c>
      <c r="L31" s="493">
        <v>6.1549142799999998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1.3504625400000001</v>
      </c>
      <c r="S31" s="500">
        <v>0</v>
      </c>
      <c r="T31" s="501">
        <v>0.49981458000000001</v>
      </c>
      <c r="U31" s="502">
        <v>0</v>
      </c>
      <c r="V31" s="503">
        <v>0.44354493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0.48291935000000002</v>
      </c>
      <c r="AC31" s="510">
        <v>2.653732E-2</v>
      </c>
      <c r="AD31" s="511">
        <v>0</v>
      </c>
      <c r="AE31" s="512">
        <v>0</v>
      </c>
      <c r="AF31" s="513">
        <v>2.9269855900000001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0.21614088000000001</v>
      </c>
      <c r="AM31" s="520">
        <v>0.11246402</v>
      </c>
      <c r="AN31" s="521">
        <v>0</v>
      </c>
      <c r="AO31" s="522">
        <v>0</v>
      </c>
      <c r="AP31" s="523">
        <v>1.0063620200000001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1.288049</v>
      </c>
      <c r="AW31" s="530">
        <v>6.2985017399999998</v>
      </c>
      <c r="AX31" s="531">
        <v>0</v>
      </c>
      <c r="AY31" s="532">
        <v>0</v>
      </c>
      <c r="AZ31" s="533">
        <v>4.0284113799999997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0.2329002</v>
      </c>
      <c r="BG31" s="540">
        <v>0.65518898000000003</v>
      </c>
      <c r="BH31" s="541">
        <v>0</v>
      </c>
      <c r="BI31" s="542">
        <v>0</v>
      </c>
      <c r="BJ31" s="543">
        <v>0.71184091999999999</v>
      </c>
      <c r="BK31" s="544">
        <f>SUM(C31:BJ31)</f>
        <v>32.87933426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84</v>
      </c>
      <c r="C32" s="546">
        <v>0</v>
      </c>
      <c r="D32" s="547">
        <v>53.793061610000002</v>
      </c>
      <c r="E32" s="548">
        <v>0</v>
      </c>
      <c r="F32" s="549">
        <v>0</v>
      </c>
      <c r="G32" s="550">
        <v>0</v>
      </c>
      <c r="H32" s="551">
        <v>1.05302158</v>
      </c>
      <c r="I32" s="552">
        <v>1.2295222400000001</v>
      </c>
      <c r="J32" s="553">
        <v>3.3228337699999999</v>
      </c>
      <c r="K32" s="554">
        <v>0</v>
      </c>
      <c r="L32" s="555">
        <v>9.0381741200000008</v>
      </c>
      <c r="M32" s="556">
        <v>0</v>
      </c>
      <c r="N32" s="557">
        <v>0</v>
      </c>
      <c r="O32" s="558">
        <v>0</v>
      </c>
      <c r="P32" s="559">
        <v>0</v>
      </c>
      <c r="Q32" s="560">
        <v>0</v>
      </c>
      <c r="R32" s="561">
        <v>1.01819912</v>
      </c>
      <c r="S32" s="562">
        <v>0.74290630000000002</v>
      </c>
      <c r="T32" s="563">
        <v>4.1432671900000004</v>
      </c>
      <c r="U32" s="564">
        <v>0</v>
      </c>
      <c r="V32" s="565">
        <v>5.1920474800000003</v>
      </c>
      <c r="W32" s="566">
        <v>0</v>
      </c>
      <c r="X32" s="567">
        <v>0</v>
      </c>
      <c r="Y32" s="568">
        <v>0</v>
      </c>
      <c r="Z32" s="569">
        <v>0</v>
      </c>
      <c r="AA32" s="570">
        <v>0</v>
      </c>
      <c r="AB32" s="571">
        <v>2.18255621</v>
      </c>
      <c r="AC32" s="572">
        <v>17.28794371</v>
      </c>
      <c r="AD32" s="573">
        <v>3.9888390600000001</v>
      </c>
      <c r="AE32" s="574">
        <v>0</v>
      </c>
      <c r="AF32" s="575">
        <v>30.56161595</v>
      </c>
      <c r="AG32" s="576">
        <v>0</v>
      </c>
      <c r="AH32" s="577">
        <v>0</v>
      </c>
      <c r="AI32" s="578">
        <v>0</v>
      </c>
      <c r="AJ32" s="579">
        <v>0</v>
      </c>
      <c r="AK32" s="580">
        <v>0</v>
      </c>
      <c r="AL32" s="581">
        <v>2.00155386</v>
      </c>
      <c r="AM32" s="582">
        <v>1.22964842</v>
      </c>
      <c r="AN32" s="583">
        <v>10.085363360000001</v>
      </c>
      <c r="AO32" s="584">
        <v>0</v>
      </c>
      <c r="AP32" s="585">
        <v>13.90030528</v>
      </c>
      <c r="AQ32" s="586">
        <v>0</v>
      </c>
      <c r="AR32" s="587">
        <v>0</v>
      </c>
      <c r="AS32" s="588">
        <v>0</v>
      </c>
      <c r="AT32" s="589">
        <v>0</v>
      </c>
      <c r="AU32" s="590">
        <v>0</v>
      </c>
      <c r="AV32" s="591">
        <v>3.1615399200000001</v>
      </c>
      <c r="AW32" s="592">
        <v>26.500398390000001</v>
      </c>
      <c r="AX32" s="593">
        <v>0</v>
      </c>
      <c r="AY32" s="594">
        <v>0</v>
      </c>
      <c r="AZ32" s="595">
        <v>28.73926913</v>
      </c>
      <c r="BA32" s="596">
        <v>0</v>
      </c>
      <c r="BB32" s="597">
        <v>0</v>
      </c>
      <c r="BC32" s="598">
        <v>0</v>
      </c>
      <c r="BD32" s="599">
        <v>0</v>
      </c>
      <c r="BE32" s="600">
        <v>0</v>
      </c>
      <c r="BF32" s="601">
        <v>0.91775198999999996</v>
      </c>
      <c r="BG32" s="602">
        <v>1.7538781800000001</v>
      </c>
      <c r="BH32" s="603">
        <v>0</v>
      </c>
      <c r="BI32" s="604">
        <v>0</v>
      </c>
      <c r="BJ32" s="605">
        <v>2.1522257200000001</v>
      </c>
      <c r="BK32" s="606">
        <f>SUM(C32:BJ32)</f>
        <v>223.99592258999996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607" t="s">
        <v>85</v>
      </c>
      <c r="C33" s="11">
        <f t="shared" ref="C33:BK33" si="5">SUM(C29:C32)</f>
        <v>0</v>
      </c>
      <c r="D33" s="11">
        <f t="shared" si="5"/>
        <v>61.319366550000005</v>
      </c>
      <c r="E33" s="11">
        <f t="shared" si="5"/>
        <v>0</v>
      </c>
      <c r="F33" s="11">
        <f t="shared" si="5"/>
        <v>0</v>
      </c>
      <c r="G33" s="11">
        <f t="shared" si="5"/>
        <v>0</v>
      </c>
      <c r="H33" s="11">
        <f t="shared" si="5"/>
        <v>4.0441047399999999</v>
      </c>
      <c r="I33" s="11">
        <f t="shared" si="5"/>
        <v>1.2569707700000001</v>
      </c>
      <c r="J33" s="11">
        <f t="shared" si="5"/>
        <v>4.3112165500000001</v>
      </c>
      <c r="K33" s="11">
        <f t="shared" si="5"/>
        <v>0</v>
      </c>
      <c r="L33" s="11">
        <f t="shared" si="5"/>
        <v>24.330023520000001</v>
      </c>
      <c r="M33" s="11">
        <f t="shared" si="5"/>
        <v>0</v>
      </c>
      <c r="N33" s="11">
        <f t="shared" si="5"/>
        <v>0</v>
      </c>
      <c r="O33" s="11">
        <f t="shared" si="5"/>
        <v>0</v>
      </c>
      <c r="P33" s="11">
        <f t="shared" si="5"/>
        <v>0</v>
      </c>
      <c r="Q33" s="11">
        <f t="shared" si="5"/>
        <v>0</v>
      </c>
      <c r="R33" s="11">
        <f t="shared" si="5"/>
        <v>2.6703559100000001</v>
      </c>
      <c r="S33" s="11">
        <f t="shared" si="5"/>
        <v>0.75437578999999999</v>
      </c>
      <c r="T33" s="11">
        <f t="shared" si="5"/>
        <v>4.6430817700000002</v>
      </c>
      <c r="U33" s="11">
        <f t="shared" si="5"/>
        <v>0</v>
      </c>
      <c r="V33" s="11">
        <f t="shared" si="5"/>
        <v>5.7825456400000004</v>
      </c>
      <c r="W33" s="11">
        <f t="shared" si="5"/>
        <v>0</v>
      </c>
      <c r="X33" s="11">
        <f t="shared" si="5"/>
        <v>0</v>
      </c>
      <c r="Y33" s="11">
        <f t="shared" si="5"/>
        <v>0</v>
      </c>
      <c r="Z33" s="11">
        <f t="shared" si="5"/>
        <v>0</v>
      </c>
      <c r="AA33" s="11">
        <f t="shared" si="5"/>
        <v>0</v>
      </c>
      <c r="AB33" s="11">
        <f t="shared" si="5"/>
        <v>5.7992609699999997</v>
      </c>
      <c r="AC33" s="11">
        <f t="shared" si="5"/>
        <v>17.67872032</v>
      </c>
      <c r="AD33" s="11">
        <f t="shared" si="5"/>
        <v>3.9888390600000001</v>
      </c>
      <c r="AE33" s="11">
        <f t="shared" si="5"/>
        <v>0</v>
      </c>
      <c r="AF33" s="11">
        <f t="shared" si="5"/>
        <v>38.067154729999999</v>
      </c>
      <c r="AG33" s="11">
        <f t="shared" si="5"/>
        <v>0</v>
      </c>
      <c r="AH33" s="11">
        <f t="shared" si="5"/>
        <v>0</v>
      </c>
      <c r="AI33" s="11">
        <f t="shared" si="5"/>
        <v>0</v>
      </c>
      <c r="AJ33" s="11">
        <f t="shared" si="5"/>
        <v>0</v>
      </c>
      <c r="AK33" s="11">
        <f t="shared" si="5"/>
        <v>0</v>
      </c>
      <c r="AL33" s="11">
        <f t="shared" si="5"/>
        <v>4.3362779000000007</v>
      </c>
      <c r="AM33" s="11">
        <f t="shared" si="5"/>
        <v>5.8074598200000001</v>
      </c>
      <c r="AN33" s="11">
        <f t="shared" si="5"/>
        <v>10.17601763</v>
      </c>
      <c r="AO33" s="11">
        <f t="shared" si="5"/>
        <v>0</v>
      </c>
      <c r="AP33" s="11">
        <f t="shared" si="5"/>
        <v>16.869170889999999</v>
      </c>
      <c r="AQ33" s="11">
        <f t="shared" si="5"/>
        <v>0</v>
      </c>
      <c r="AR33" s="11">
        <f t="shared" si="5"/>
        <v>0</v>
      </c>
      <c r="AS33" s="11">
        <f t="shared" si="5"/>
        <v>0</v>
      </c>
      <c r="AT33" s="11">
        <f t="shared" si="5"/>
        <v>0</v>
      </c>
      <c r="AU33" s="11">
        <f t="shared" si="5"/>
        <v>0</v>
      </c>
      <c r="AV33" s="11">
        <f t="shared" si="5"/>
        <v>6.9278270300000004</v>
      </c>
      <c r="AW33" s="11">
        <f t="shared" si="5"/>
        <v>38.362231319999999</v>
      </c>
      <c r="AX33" s="11">
        <f t="shared" si="5"/>
        <v>0</v>
      </c>
      <c r="AY33" s="11">
        <f t="shared" si="5"/>
        <v>0</v>
      </c>
      <c r="AZ33" s="11">
        <f t="shared" si="5"/>
        <v>36.722208440000003</v>
      </c>
      <c r="BA33" s="11">
        <f t="shared" si="5"/>
        <v>0</v>
      </c>
      <c r="BB33" s="11">
        <f t="shared" si="5"/>
        <v>0</v>
      </c>
      <c r="BC33" s="11">
        <f t="shared" si="5"/>
        <v>0</v>
      </c>
      <c r="BD33" s="11">
        <f t="shared" si="5"/>
        <v>0</v>
      </c>
      <c r="BE33" s="11">
        <f t="shared" si="5"/>
        <v>0</v>
      </c>
      <c r="BF33" s="11">
        <f t="shared" si="5"/>
        <v>1.5428561300000001</v>
      </c>
      <c r="BG33" s="11">
        <f t="shared" si="5"/>
        <v>2.7526081700000002</v>
      </c>
      <c r="BH33" s="11">
        <f t="shared" si="5"/>
        <v>1.49245111</v>
      </c>
      <c r="BI33" s="11">
        <f t="shared" si="5"/>
        <v>0</v>
      </c>
      <c r="BJ33" s="11">
        <f t="shared" si="5"/>
        <v>3.0760841800000001</v>
      </c>
      <c r="BK33" s="11">
        <f t="shared" si="5"/>
        <v>302.71120894000001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608" t="s">
        <v>86</v>
      </c>
      <c r="C34" s="11">
        <f t="shared" ref="C34:BK34" si="6">SUM(C9:C33)/2</f>
        <v>0</v>
      </c>
      <c r="D34" s="11">
        <f t="shared" si="6"/>
        <v>88.875510120000001</v>
      </c>
      <c r="E34" s="11">
        <f t="shared" si="6"/>
        <v>145.61067538</v>
      </c>
      <c r="F34" s="11">
        <f t="shared" si="6"/>
        <v>0</v>
      </c>
      <c r="G34" s="11">
        <f t="shared" si="6"/>
        <v>0</v>
      </c>
      <c r="H34" s="11">
        <f t="shared" si="6"/>
        <v>13.02142825</v>
      </c>
      <c r="I34" s="11">
        <f t="shared" si="6"/>
        <v>235.34456460000001</v>
      </c>
      <c r="J34" s="11">
        <f t="shared" si="6"/>
        <v>20.035021449999999</v>
      </c>
      <c r="K34" s="11">
        <f t="shared" si="6"/>
        <v>0</v>
      </c>
      <c r="L34" s="11">
        <f t="shared" si="6"/>
        <v>88.742988990000015</v>
      </c>
      <c r="M34" s="11">
        <f t="shared" si="6"/>
        <v>0</v>
      </c>
      <c r="N34" s="11">
        <f t="shared" si="6"/>
        <v>0</v>
      </c>
      <c r="O34" s="11">
        <f t="shared" si="6"/>
        <v>0</v>
      </c>
      <c r="P34" s="11">
        <f t="shared" si="6"/>
        <v>0</v>
      </c>
      <c r="Q34" s="11">
        <f t="shared" si="6"/>
        <v>0</v>
      </c>
      <c r="R34" s="11">
        <f t="shared" si="6"/>
        <v>7.8463081599999995</v>
      </c>
      <c r="S34" s="11">
        <f t="shared" si="6"/>
        <v>14.173812720000001</v>
      </c>
      <c r="T34" s="11">
        <f t="shared" si="6"/>
        <v>18.050149810000001</v>
      </c>
      <c r="U34" s="11">
        <f t="shared" si="6"/>
        <v>0</v>
      </c>
      <c r="V34" s="11">
        <f t="shared" si="6"/>
        <v>18.0408756</v>
      </c>
      <c r="W34" s="11">
        <f t="shared" si="6"/>
        <v>0</v>
      </c>
      <c r="X34" s="11">
        <f t="shared" si="6"/>
        <v>0</v>
      </c>
      <c r="Y34" s="11">
        <f t="shared" si="6"/>
        <v>0</v>
      </c>
      <c r="Z34" s="11">
        <f t="shared" si="6"/>
        <v>0</v>
      </c>
      <c r="AA34" s="11">
        <f t="shared" si="6"/>
        <v>0</v>
      </c>
      <c r="AB34" s="11">
        <f t="shared" si="6"/>
        <v>8.6261476999999989</v>
      </c>
      <c r="AC34" s="11">
        <f t="shared" si="6"/>
        <v>54.230553889999996</v>
      </c>
      <c r="AD34" s="11">
        <f t="shared" si="6"/>
        <v>11.364571679999999</v>
      </c>
      <c r="AE34" s="11">
        <f t="shared" si="6"/>
        <v>0</v>
      </c>
      <c r="AF34" s="11">
        <f t="shared" si="6"/>
        <v>68.550893239999994</v>
      </c>
      <c r="AG34" s="11">
        <f t="shared" si="6"/>
        <v>0</v>
      </c>
      <c r="AH34" s="11">
        <f t="shared" si="6"/>
        <v>0</v>
      </c>
      <c r="AI34" s="11">
        <f t="shared" si="6"/>
        <v>0</v>
      </c>
      <c r="AJ34" s="11">
        <f t="shared" si="6"/>
        <v>0</v>
      </c>
      <c r="AK34" s="11">
        <f t="shared" si="6"/>
        <v>0</v>
      </c>
      <c r="AL34" s="11">
        <f t="shared" si="6"/>
        <v>6.7223429800000005</v>
      </c>
      <c r="AM34" s="11">
        <f t="shared" si="6"/>
        <v>56.859720800000012</v>
      </c>
      <c r="AN34" s="11">
        <f t="shared" si="6"/>
        <v>54.146403070000005</v>
      </c>
      <c r="AO34" s="11">
        <f t="shared" si="6"/>
        <v>0</v>
      </c>
      <c r="AP34" s="11">
        <f t="shared" si="6"/>
        <v>34.525092779999994</v>
      </c>
      <c r="AQ34" s="11">
        <f t="shared" si="6"/>
        <v>0</v>
      </c>
      <c r="AR34" s="11">
        <f t="shared" si="6"/>
        <v>0</v>
      </c>
      <c r="AS34" s="11">
        <f t="shared" si="6"/>
        <v>0</v>
      </c>
      <c r="AT34" s="11">
        <f t="shared" si="6"/>
        <v>0</v>
      </c>
      <c r="AU34" s="11">
        <f t="shared" si="6"/>
        <v>0</v>
      </c>
      <c r="AV34" s="11">
        <f t="shared" si="6"/>
        <v>12.923552409999999</v>
      </c>
      <c r="AW34" s="11">
        <f t="shared" si="6"/>
        <v>60.100060560000003</v>
      </c>
      <c r="AX34" s="11">
        <f t="shared" si="6"/>
        <v>0</v>
      </c>
      <c r="AY34" s="11">
        <f t="shared" si="6"/>
        <v>0</v>
      </c>
      <c r="AZ34" s="11">
        <f t="shared" si="6"/>
        <v>66.125228829999998</v>
      </c>
      <c r="BA34" s="11">
        <f t="shared" si="6"/>
        <v>0</v>
      </c>
      <c r="BB34" s="11">
        <f t="shared" si="6"/>
        <v>0</v>
      </c>
      <c r="BC34" s="11">
        <f t="shared" si="6"/>
        <v>0</v>
      </c>
      <c r="BD34" s="11">
        <f t="shared" si="6"/>
        <v>0</v>
      </c>
      <c r="BE34" s="11">
        <f t="shared" si="6"/>
        <v>0</v>
      </c>
      <c r="BF34" s="11">
        <f t="shared" si="6"/>
        <v>2.9037233100000002</v>
      </c>
      <c r="BG34" s="11">
        <f t="shared" si="6"/>
        <v>2.8192371500000002</v>
      </c>
      <c r="BH34" s="11">
        <f t="shared" si="6"/>
        <v>1.51925445</v>
      </c>
      <c r="BI34" s="11">
        <f t="shared" si="6"/>
        <v>0</v>
      </c>
      <c r="BJ34" s="11">
        <f t="shared" si="6"/>
        <v>6.5949253900000002</v>
      </c>
      <c r="BK34" s="11">
        <f t="shared" si="6"/>
        <v>1097.7530433200002</v>
      </c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3"/>
      <c r="B35" s="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ht="20.100000000000001" customHeight="1">
      <c r="A36" s="610" t="s">
        <v>87</v>
      </c>
      <c r="B36" s="609" t="s">
        <v>13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612" t="s">
        <v>61</v>
      </c>
      <c r="B37" s="611" t="s">
        <v>88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89</v>
      </c>
      <c r="C38" s="614">
        <v>0</v>
      </c>
      <c r="D38" s="615">
        <v>1.1039610500000001</v>
      </c>
      <c r="E38" s="616">
        <v>0</v>
      </c>
      <c r="F38" s="617">
        <v>0</v>
      </c>
      <c r="G38" s="618">
        <v>0</v>
      </c>
      <c r="H38" s="619">
        <v>19.598105870000001</v>
      </c>
      <c r="I38" s="620">
        <v>0.60599873999999998</v>
      </c>
      <c r="J38" s="621">
        <v>0</v>
      </c>
      <c r="K38" s="622">
        <v>0</v>
      </c>
      <c r="L38" s="623">
        <v>2.6768049899999999</v>
      </c>
      <c r="M38" s="624">
        <v>0</v>
      </c>
      <c r="N38" s="625">
        <v>0</v>
      </c>
      <c r="O38" s="626">
        <v>0</v>
      </c>
      <c r="P38" s="627">
        <v>0</v>
      </c>
      <c r="Q38" s="628">
        <v>0</v>
      </c>
      <c r="R38" s="629">
        <v>11.9540813</v>
      </c>
      <c r="S38" s="630">
        <v>0.64195141</v>
      </c>
      <c r="T38" s="631">
        <v>0</v>
      </c>
      <c r="U38" s="632">
        <v>0</v>
      </c>
      <c r="V38" s="633">
        <v>0.82641072999999998</v>
      </c>
      <c r="W38" s="634">
        <v>0</v>
      </c>
      <c r="X38" s="635">
        <v>0</v>
      </c>
      <c r="Y38" s="636">
        <v>0</v>
      </c>
      <c r="Z38" s="637">
        <v>0</v>
      </c>
      <c r="AA38" s="638">
        <v>0</v>
      </c>
      <c r="AB38" s="639">
        <v>82.510307339999997</v>
      </c>
      <c r="AC38" s="640">
        <v>3.17300768</v>
      </c>
      <c r="AD38" s="641">
        <v>0</v>
      </c>
      <c r="AE38" s="642">
        <v>0</v>
      </c>
      <c r="AF38" s="643">
        <v>14.478738959999999</v>
      </c>
      <c r="AG38" s="644">
        <v>0</v>
      </c>
      <c r="AH38" s="645">
        <v>0</v>
      </c>
      <c r="AI38" s="646">
        <v>0</v>
      </c>
      <c r="AJ38" s="647">
        <v>0</v>
      </c>
      <c r="AK38" s="648">
        <v>0</v>
      </c>
      <c r="AL38" s="649">
        <v>64.873613329999998</v>
      </c>
      <c r="AM38" s="650">
        <v>1.7691220999999999</v>
      </c>
      <c r="AN38" s="651">
        <v>0</v>
      </c>
      <c r="AO38" s="652">
        <v>0</v>
      </c>
      <c r="AP38" s="653">
        <v>6.83031934</v>
      </c>
      <c r="AQ38" s="654">
        <v>0</v>
      </c>
      <c r="AR38" s="655">
        <v>0</v>
      </c>
      <c r="AS38" s="656">
        <v>0</v>
      </c>
      <c r="AT38" s="657">
        <v>0</v>
      </c>
      <c r="AU38" s="658">
        <v>0</v>
      </c>
      <c r="AV38" s="659">
        <v>193.08176972999999</v>
      </c>
      <c r="AW38" s="660">
        <v>15.378343810000001</v>
      </c>
      <c r="AX38" s="661">
        <v>0</v>
      </c>
      <c r="AY38" s="662">
        <v>0</v>
      </c>
      <c r="AZ38" s="663">
        <v>31.915130170000001</v>
      </c>
      <c r="BA38" s="664">
        <v>0</v>
      </c>
      <c r="BB38" s="665">
        <v>0</v>
      </c>
      <c r="BC38" s="666">
        <v>0</v>
      </c>
      <c r="BD38" s="667">
        <v>0</v>
      </c>
      <c r="BE38" s="668">
        <v>0</v>
      </c>
      <c r="BF38" s="669">
        <v>33.909711399999999</v>
      </c>
      <c r="BG38" s="670">
        <v>0.84007904</v>
      </c>
      <c r="BH38" s="671">
        <v>0</v>
      </c>
      <c r="BI38" s="672">
        <v>0</v>
      </c>
      <c r="BJ38" s="673">
        <v>1.8569866500000001</v>
      </c>
      <c r="BK38" s="674">
        <f>SUM(C38:BJ38)</f>
        <v>488.02444363999996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675" t="s">
        <v>64</v>
      </c>
      <c r="C39" s="11">
        <f t="shared" ref="C39:BK39" si="7">SUM(C38:C38)</f>
        <v>0</v>
      </c>
      <c r="D39" s="11">
        <f t="shared" si="7"/>
        <v>1.1039610500000001</v>
      </c>
      <c r="E39" s="11">
        <f t="shared" si="7"/>
        <v>0</v>
      </c>
      <c r="F39" s="11">
        <f t="shared" si="7"/>
        <v>0</v>
      </c>
      <c r="G39" s="11">
        <f t="shared" si="7"/>
        <v>0</v>
      </c>
      <c r="H39" s="11">
        <f t="shared" si="7"/>
        <v>19.598105870000001</v>
      </c>
      <c r="I39" s="11">
        <f t="shared" si="7"/>
        <v>0.60599873999999998</v>
      </c>
      <c r="J39" s="11">
        <f t="shared" si="7"/>
        <v>0</v>
      </c>
      <c r="K39" s="11">
        <f t="shared" si="7"/>
        <v>0</v>
      </c>
      <c r="L39" s="11">
        <f t="shared" si="7"/>
        <v>2.6768049899999999</v>
      </c>
      <c r="M39" s="11">
        <f t="shared" si="7"/>
        <v>0</v>
      </c>
      <c r="N39" s="11">
        <f t="shared" si="7"/>
        <v>0</v>
      </c>
      <c r="O39" s="11">
        <f t="shared" si="7"/>
        <v>0</v>
      </c>
      <c r="P39" s="11">
        <f t="shared" si="7"/>
        <v>0</v>
      </c>
      <c r="Q39" s="11">
        <f t="shared" si="7"/>
        <v>0</v>
      </c>
      <c r="R39" s="11">
        <f t="shared" si="7"/>
        <v>11.9540813</v>
      </c>
      <c r="S39" s="11">
        <f t="shared" si="7"/>
        <v>0.64195141</v>
      </c>
      <c r="T39" s="11">
        <f t="shared" si="7"/>
        <v>0</v>
      </c>
      <c r="U39" s="11">
        <f t="shared" si="7"/>
        <v>0</v>
      </c>
      <c r="V39" s="11">
        <f t="shared" si="7"/>
        <v>0.82641072999999998</v>
      </c>
      <c r="W39" s="11">
        <f t="shared" si="7"/>
        <v>0</v>
      </c>
      <c r="X39" s="11">
        <f t="shared" si="7"/>
        <v>0</v>
      </c>
      <c r="Y39" s="11">
        <f t="shared" si="7"/>
        <v>0</v>
      </c>
      <c r="Z39" s="11">
        <f t="shared" si="7"/>
        <v>0</v>
      </c>
      <c r="AA39" s="11">
        <f t="shared" si="7"/>
        <v>0</v>
      </c>
      <c r="AB39" s="11">
        <f t="shared" si="7"/>
        <v>82.510307339999997</v>
      </c>
      <c r="AC39" s="11">
        <f t="shared" si="7"/>
        <v>3.17300768</v>
      </c>
      <c r="AD39" s="11">
        <f t="shared" si="7"/>
        <v>0</v>
      </c>
      <c r="AE39" s="11">
        <f t="shared" si="7"/>
        <v>0</v>
      </c>
      <c r="AF39" s="11">
        <f t="shared" si="7"/>
        <v>14.478738959999999</v>
      </c>
      <c r="AG39" s="11">
        <f t="shared" si="7"/>
        <v>0</v>
      </c>
      <c r="AH39" s="11">
        <f t="shared" si="7"/>
        <v>0</v>
      </c>
      <c r="AI39" s="11">
        <f t="shared" si="7"/>
        <v>0</v>
      </c>
      <c r="AJ39" s="11">
        <f t="shared" si="7"/>
        <v>0</v>
      </c>
      <c r="AK39" s="11">
        <f t="shared" si="7"/>
        <v>0</v>
      </c>
      <c r="AL39" s="11">
        <f t="shared" si="7"/>
        <v>64.873613329999998</v>
      </c>
      <c r="AM39" s="11">
        <f t="shared" si="7"/>
        <v>1.7691220999999999</v>
      </c>
      <c r="AN39" s="11">
        <f t="shared" si="7"/>
        <v>0</v>
      </c>
      <c r="AO39" s="11">
        <f t="shared" si="7"/>
        <v>0</v>
      </c>
      <c r="AP39" s="11">
        <f t="shared" si="7"/>
        <v>6.83031934</v>
      </c>
      <c r="AQ39" s="11">
        <f t="shared" si="7"/>
        <v>0</v>
      </c>
      <c r="AR39" s="11">
        <f t="shared" si="7"/>
        <v>0</v>
      </c>
      <c r="AS39" s="11">
        <f t="shared" si="7"/>
        <v>0</v>
      </c>
      <c r="AT39" s="11">
        <f t="shared" si="7"/>
        <v>0</v>
      </c>
      <c r="AU39" s="11">
        <f t="shared" si="7"/>
        <v>0</v>
      </c>
      <c r="AV39" s="11">
        <f t="shared" si="7"/>
        <v>193.08176972999999</v>
      </c>
      <c r="AW39" s="11">
        <f t="shared" si="7"/>
        <v>15.378343810000001</v>
      </c>
      <c r="AX39" s="11">
        <f t="shared" si="7"/>
        <v>0</v>
      </c>
      <c r="AY39" s="11">
        <f t="shared" si="7"/>
        <v>0</v>
      </c>
      <c r="AZ39" s="11">
        <f t="shared" si="7"/>
        <v>31.915130170000001</v>
      </c>
      <c r="BA39" s="11">
        <f t="shared" si="7"/>
        <v>0</v>
      </c>
      <c r="BB39" s="11">
        <f t="shared" si="7"/>
        <v>0</v>
      </c>
      <c r="BC39" s="11">
        <f t="shared" si="7"/>
        <v>0</v>
      </c>
      <c r="BD39" s="11">
        <f t="shared" si="7"/>
        <v>0</v>
      </c>
      <c r="BE39" s="11">
        <f t="shared" si="7"/>
        <v>0</v>
      </c>
      <c r="BF39" s="11">
        <f t="shared" si="7"/>
        <v>33.909711399999999</v>
      </c>
      <c r="BG39" s="11">
        <f t="shared" si="7"/>
        <v>0.84007904</v>
      </c>
      <c r="BH39" s="11">
        <f t="shared" si="7"/>
        <v>0</v>
      </c>
      <c r="BI39" s="11">
        <f t="shared" si="7"/>
        <v>0</v>
      </c>
      <c r="BJ39" s="11">
        <f t="shared" si="7"/>
        <v>1.8569866500000001</v>
      </c>
      <c r="BK39" s="11">
        <f t="shared" si="7"/>
        <v>488.02444363999996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3"/>
      <c r="B40" s="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677" t="s">
        <v>65</v>
      </c>
      <c r="B41" s="676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91</v>
      </c>
      <c r="C42" s="679">
        <v>0</v>
      </c>
      <c r="D42" s="680">
        <v>0.71202756</v>
      </c>
      <c r="E42" s="681">
        <v>0</v>
      </c>
      <c r="F42" s="682">
        <v>0</v>
      </c>
      <c r="G42" s="683">
        <v>0</v>
      </c>
      <c r="H42" s="684">
        <v>1.46509391</v>
      </c>
      <c r="I42" s="685">
        <v>9.9565699999999997E-3</v>
      </c>
      <c r="J42" s="686">
        <v>0</v>
      </c>
      <c r="K42" s="687">
        <v>0</v>
      </c>
      <c r="L42" s="688">
        <v>4.2558676599999998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0.79929331000000003</v>
      </c>
      <c r="S42" s="695">
        <v>0</v>
      </c>
      <c r="T42" s="696">
        <v>0</v>
      </c>
      <c r="U42" s="697">
        <v>0</v>
      </c>
      <c r="V42" s="698">
        <v>0.15395227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19.845123269999998</v>
      </c>
      <c r="AC42" s="705">
        <v>2.1766888999999998</v>
      </c>
      <c r="AD42" s="706">
        <v>0</v>
      </c>
      <c r="AE42" s="707">
        <v>0</v>
      </c>
      <c r="AF42" s="708">
        <v>15.003925479999999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19.14077563</v>
      </c>
      <c r="AM42" s="715">
        <v>1.70511708</v>
      </c>
      <c r="AN42" s="716">
        <v>0</v>
      </c>
      <c r="AO42" s="717">
        <v>0</v>
      </c>
      <c r="AP42" s="718">
        <v>8.6960841900000005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5.2490004600000004</v>
      </c>
      <c r="AW42" s="725">
        <v>0.15246433000000001</v>
      </c>
      <c r="AX42" s="726">
        <v>0</v>
      </c>
      <c r="AY42" s="727">
        <v>0</v>
      </c>
      <c r="AZ42" s="728">
        <v>3.6498834699999998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3.0420256700000001</v>
      </c>
      <c r="BG42" s="735">
        <v>0.60682575000000005</v>
      </c>
      <c r="BH42" s="736">
        <v>0</v>
      </c>
      <c r="BI42" s="737">
        <v>0</v>
      </c>
      <c r="BJ42" s="738">
        <v>0.99059403000000001</v>
      </c>
      <c r="BK42" s="739">
        <f t="shared" ref="BK42:BK52" si="8">SUM(C42:BJ42)</f>
        <v>87.654699539999996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92</v>
      </c>
      <c r="C43" s="741">
        <v>0</v>
      </c>
      <c r="D43" s="742">
        <v>0.89825683999999995</v>
      </c>
      <c r="E43" s="743">
        <v>0</v>
      </c>
      <c r="F43" s="744">
        <v>0</v>
      </c>
      <c r="G43" s="745">
        <v>0</v>
      </c>
      <c r="H43" s="746">
        <v>1.26294397</v>
      </c>
      <c r="I43" s="747">
        <v>8.6202399999999995E-3</v>
      </c>
      <c r="J43" s="748">
        <v>0</v>
      </c>
      <c r="K43" s="749">
        <v>0</v>
      </c>
      <c r="L43" s="750">
        <v>1.47773076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0.66626863000000003</v>
      </c>
      <c r="S43" s="757">
        <v>2.1504760000000001E-2</v>
      </c>
      <c r="T43" s="758">
        <v>0</v>
      </c>
      <c r="U43" s="759">
        <v>0</v>
      </c>
      <c r="V43" s="760">
        <v>0.28988828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21.98384939</v>
      </c>
      <c r="AC43" s="767">
        <v>2.0387818499999999</v>
      </c>
      <c r="AD43" s="768">
        <v>0.17174516000000001</v>
      </c>
      <c r="AE43" s="769">
        <v>0</v>
      </c>
      <c r="AF43" s="770">
        <v>23.304179649999998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18.524363319999999</v>
      </c>
      <c r="AM43" s="777">
        <v>1.47963439</v>
      </c>
      <c r="AN43" s="778">
        <v>0</v>
      </c>
      <c r="AO43" s="779">
        <v>0</v>
      </c>
      <c r="AP43" s="780">
        <v>11.87819846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2.2127247900000002</v>
      </c>
      <c r="AW43" s="787">
        <v>0.22574511</v>
      </c>
      <c r="AX43" s="788">
        <v>0</v>
      </c>
      <c r="AY43" s="789">
        <v>0</v>
      </c>
      <c r="AZ43" s="790">
        <v>3.56276584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0.90414296000000005</v>
      </c>
      <c r="BG43" s="797">
        <v>0</v>
      </c>
      <c r="BH43" s="798">
        <v>0</v>
      </c>
      <c r="BI43" s="799">
        <v>0</v>
      </c>
      <c r="BJ43" s="800">
        <v>0.82544766000000003</v>
      </c>
      <c r="BK43" s="801">
        <f t="shared" si="8"/>
        <v>91.736792059999985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93</v>
      </c>
      <c r="C44" s="803">
        <v>0</v>
      </c>
      <c r="D44" s="804">
        <v>1.2358017699999999</v>
      </c>
      <c r="E44" s="805">
        <v>0</v>
      </c>
      <c r="F44" s="806">
        <v>0</v>
      </c>
      <c r="G44" s="807">
        <v>0</v>
      </c>
      <c r="H44" s="808">
        <v>9.9789093100000006</v>
      </c>
      <c r="I44" s="809">
        <v>1.04094179</v>
      </c>
      <c r="J44" s="810">
        <v>0</v>
      </c>
      <c r="K44" s="811">
        <v>0</v>
      </c>
      <c r="L44" s="812">
        <v>7.5198850999999998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3.7696053200000001</v>
      </c>
      <c r="S44" s="819">
        <v>1.3206610000000001E-2</v>
      </c>
      <c r="T44" s="820">
        <v>0</v>
      </c>
      <c r="U44" s="821">
        <v>0</v>
      </c>
      <c r="V44" s="822">
        <v>0.82251647000000006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57.247629209999999</v>
      </c>
      <c r="AC44" s="829">
        <v>1.21413627</v>
      </c>
      <c r="AD44" s="830">
        <v>0</v>
      </c>
      <c r="AE44" s="831">
        <v>0</v>
      </c>
      <c r="AF44" s="832">
        <v>25.977647950000001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48.174691060000001</v>
      </c>
      <c r="AM44" s="839">
        <v>1.5289057500000001</v>
      </c>
      <c r="AN44" s="840">
        <v>0</v>
      </c>
      <c r="AO44" s="841">
        <v>0</v>
      </c>
      <c r="AP44" s="842">
        <v>13.879194269999999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118.56944391</v>
      </c>
      <c r="AW44" s="849">
        <v>10.96668045</v>
      </c>
      <c r="AX44" s="850">
        <v>0</v>
      </c>
      <c r="AY44" s="851">
        <v>0</v>
      </c>
      <c r="AZ44" s="852">
        <v>51.46338205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17.64169905</v>
      </c>
      <c r="BG44" s="859">
        <v>2.3621282899999998</v>
      </c>
      <c r="BH44" s="860">
        <v>0</v>
      </c>
      <c r="BI44" s="861">
        <v>0</v>
      </c>
      <c r="BJ44" s="862">
        <v>3.8374390599999999</v>
      </c>
      <c r="BK44" s="863">
        <f t="shared" si="8"/>
        <v>377.24384369000006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94</v>
      </c>
      <c r="C45" s="865">
        <v>0</v>
      </c>
      <c r="D45" s="866">
        <v>0.81117269999999997</v>
      </c>
      <c r="E45" s="867">
        <v>0</v>
      </c>
      <c r="F45" s="868">
        <v>0</v>
      </c>
      <c r="G45" s="869">
        <v>0</v>
      </c>
      <c r="H45" s="870">
        <v>2.5195173899999999</v>
      </c>
      <c r="I45" s="871">
        <v>1.9521319800000001</v>
      </c>
      <c r="J45" s="872">
        <v>0</v>
      </c>
      <c r="K45" s="873">
        <v>0</v>
      </c>
      <c r="L45" s="874">
        <v>0.82494526000000001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1.7725363199999999</v>
      </c>
      <c r="S45" s="881">
        <v>1.454751E-2</v>
      </c>
      <c r="T45" s="882">
        <v>0</v>
      </c>
      <c r="U45" s="883">
        <v>0</v>
      </c>
      <c r="V45" s="884">
        <v>0.21775738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33.087012450000003</v>
      </c>
      <c r="AC45" s="891">
        <v>0.92515292999999998</v>
      </c>
      <c r="AD45" s="892">
        <v>0</v>
      </c>
      <c r="AE45" s="893">
        <v>0</v>
      </c>
      <c r="AF45" s="894">
        <v>23.02110429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33.844169409999999</v>
      </c>
      <c r="AM45" s="901">
        <v>2.1201543699999998</v>
      </c>
      <c r="AN45" s="902">
        <v>0.15158387000000001</v>
      </c>
      <c r="AO45" s="903">
        <v>0</v>
      </c>
      <c r="AP45" s="904">
        <v>12.04201656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7.9365809399999998</v>
      </c>
      <c r="AW45" s="911">
        <v>5.7599749999999998E-2</v>
      </c>
      <c r="AX45" s="912">
        <v>0</v>
      </c>
      <c r="AY45" s="913">
        <v>0</v>
      </c>
      <c r="AZ45" s="914">
        <v>5.4236696200000001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3.4532726199999999</v>
      </c>
      <c r="BG45" s="921">
        <v>8.4146299999999993E-3</v>
      </c>
      <c r="BH45" s="922">
        <v>0</v>
      </c>
      <c r="BI45" s="923">
        <v>0</v>
      </c>
      <c r="BJ45" s="924">
        <v>0.75438521999999997</v>
      </c>
      <c r="BK45" s="925">
        <f t="shared" si="8"/>
        <v>130.93772519999999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95</v>
      </c>
      <c r="C46" s="927">
        <v>0</v>
      </c>
      <c r="D46" s="928">
        <v>0.65517382999999996</v>
      </c>
      <c r="E46" s="929">
        <v>0</v>
      </c>
      <c r="F46" s="930">
        <v>0</v>
      </c>
      <c r="G46" s="931">
        <v>0</v>
      </c>
      <c r="H46" s="932">
        <v>1.69203137</v>
      </c>
      <c r="I46" s="933">
        <v>2.1846881200000001</v>
      </c>
      <c r="J46" s="934">
        <v>0</v>
      </c>
      <c r="K46" s="935">
        <v>0</v>
      </c>
      <c r="L46" s="936">
        <v>0.78128797000000005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1.10261151</v>
      </c>
      <c r="S46" s="943">
        <v>6.1998699999999997E-3</v>
      </c>
      <c r="T46" s="944">
        <v>0</v>
      </c>
      <c r="U46" s="945">
        <v>0</v>
      </c>
      <c r="V46" s="946">
        <v>0.39767099</v>
      </c>
      <c r="W46" s="947">
        <v>0</v>
      </c>
      <c r="X46" s="948">
        <v>0</v>
      </c>
      <c r="Y46" s="949">
        <v>0</v>
      </c>
      <c r="Z46" s="950">
        <v>0</v>
      </c>
      <c r="AA46" s="951">
        <v>0</v>
      </c>
      <c r="AB46" s="952">
        <v>11.239997150000001</v>
      </c>
      <c r="AC46" s="953">
        <v>0.46799298</v>
      </c>
      <c r="AD46" s="954">
        <v>0</v>
      </c>
      <c r="AE46" s="955">
        <v>0</v>
      </c>
      <c r="AF46" s="956">
        <v>15.09307231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10.072651459999999</v>
      </c>
      <c r="AM46" s="963">
        <v>0.44848463</v>
      </c>
      <c r="AN46" s="964">
        <v>0</v>
      </c>
      <c r="AO46" s="965">
        <v>0</v>
      </c>
      <c r="AP46" s="966">
        <v>5.5880519099999999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4.0110419100000003</v>
      </c>
      <c r="AW46" s="973">
        <v>7.4009989999999998E-2</v>
      </c>
      <c r="AX46" s="974">
        <v>0</v>
      </c>
      <c r="AY46" s="975">
        <v>0</v>
      </c>
      <c r="AZ46" s="976">
        <v>3.5728444000000001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1.5342189799999999</v>
      </c>
      <c r="BG46" s="983">
        <v>0.77973345999999999</v>
      </c>
      <c r="BH46" s="984">
        <v>0</v>
      </c>
      <c r="BI46" s="985">
        <v>0</v>
      </c>
      <c r="BJ46" s="986">
        <v>0.38368622000000002</v>
      </c>
      <c r="BK46" s="987">
        <f t="shared" si="8"/>
        <v>60.085449060000009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96</v>
      </c>
      <c r="C47" s="989">
        <v>0</v>
      </c>
      <c r="D47" s="990">
        <v>1.1696072500000001</v>
      </c>
      <c r="E47" s="991">
        <v>0</v>
      </c>
      <c r="F47" s="992">
        <v>0</v>
      </c>
      <c r="G47" s="993">
        <v>0</v>
      </c>
      <c r="H47" s="994">
        <v>21.59981505</v>
      </c>
      <c r="I47" s="995">
        <v>4.4671453000000003</v>
      </c>
      <c r="J47" s="996">
        <v>0</v>
      </c>
      <c r="K47" s="997">
        <v>0</v>
      </c>
      <c r="L47" s="998">
        <v>20.706676349999999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11.59713629</v>
      </c>
      <c r="S47" s="1005">
        <v>1.54761758</v>
      </c>
      <c r="T47" s="1006">
        <v>0</v>
      </c>
      <c r="U47" s="1007">
        <v>0</v>
      </c>
      <c r="V47" s="1008">
        <v>3.2498282000000001</v>
      </c>
      <c r="W47" s="1009">
        <v>0</v>
      </c>
      <c r="X47" s="1010">
        <v>4.1070000000000001E-4</v>
      </c>
      <c r="Y47" s="1011">
        <v>0</v>
      </c>
      <c r="Z47" s="1012">
        <v>0</v>
      </c>
      <c r="AA47" s="1013">
        <v>0</v>
      </c>
      <c r="AB47" s="1014">
        <v>124.90378552999999</v>
      </c>
      <c r="AC47" s="1015">
        <v>5.5521417599999996</v>
      </c>
      <c r="AD47" s="1016">
        <v>2.4434661599999998</v>
      </c>
      <c r="AE47" s="1017">
        <v>0</v>
      </c>
      <c r="AF47" s="1018">
        <v>63.744492260000001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118.91224354000001</v>
      </c>
      <c r="AM47" s="1025">
        <v>5.4482352499999998</v>
      </c>
      <c r="AN47" s="1026">
        <v>0.53741077000000004</v>
      </c>
      <c r="AO47" s="1027">
        <v>0</v>
      </c>
      <c r="AP47" s="1028">
        <v>41.572672099999998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98.104724379999993</v>
      </c>
      <c r="AW47" s="1035">
        <v>8.6766496100000001</v>
      </c>
      <c r="AX47" s="1036">
        <v>0</v>
      </c>
      <c r="AY47" s="1037">
        <v>0</v>
      </c>
      <c r="AZ47" s="1038">
        <v>48.733638919999997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23.907238400000001</v>
      </c>
      <c r="BG47" s="1045">
        <v>1.0241674000000001</v>
      </c>
      <c r="BH47" s="1046">
        <v>0</v>
      </c>
      <c r="BI47" s="1047">
        <v>0</v>
      </c>
      <c r="BJ47" s="1048">
        <v>6.4402052200000002</v>
      </c>
      <c r="BK47" s="1049">
        <f t="shared" si="8"/>
        <v>614.33930801999998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97</v>
      </c>
      <c r="C48" s="1051">
        <v>0</v>
      </c>
      <c r="D48" s="1052">
        <v>0.81957053999999996</v>
      </c>
      <c r="E48" s="1053">
        <v>0</v>
      </c>
      <c r="F48" s="1054">
        <v>0</v>
      </c>
      <c r="G48" s="1055">
        <v>0</v>
      </c>
      <c r="H48" s="1056">
        <v>0.97084733999999995</v>
      </c>
      <c r="I48" s="1057">
        <v>6.5696770000000002E-2</v>
      </c>
      <c r="J48" s="1058">
        <v>0</v>
      </c>
      <c r="K48" s="1059">
        <v>0</v>
      </c>
      <c r="L48" s="1060">
        <v>0.86137962000000001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1.0208068699999999</v>
      </c>
      <c r="S48" s="1067">
        <v>0</v>
      </c>
      <c r="T48" s="1068">
        <v>0</v>
      </c>
      <c r="U48" s="1069">
        <v>0</v>
      </c>
      <c r="V48" s="1070">
        <v>0.3747954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23.895871240000002</v>
      </c>
      <c r="AC48" s="1077">
        <v>3.7945497000000001</v>
      </c>
      <c r="AD48" s="1078">
        <v>0</v>
      </c>
      <c r="AE48" s="1079">
        <v>0</v>
      </c>
      <c r="AF48" s="1080">
        <v>20.587700470000001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25.191221330000001</v>
      </c>
      <c r="AM48" s="1087">
        <v>2.0673274699999999</v>
      </c>
      <c r="AN48" s="1088">
        <v>0</v>
      </c>
      <c r="AO48" s="1089">
        <v>0</v>
      </c>
      <c r="AP48" s="1090">
        <v>11.181259320000001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3.41362678</v>
      </c>
      <c r="AW48" s="1097">
        <v>1.56894E-3</v>
      </c>
      <c r="AX48" s="1098">
        <v>0</v>
      </c>
      <c r="AY48" s="1099">
        <v>0</v>
      </c>
      <c r="AZ48" s="1100">
        <v>1.36321611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1.4233676</v>
      </c>
      <c r="BG48" s="1107">
        <v>0.16473823000000001</v>
      </c>
      <c r="BH48" s="1108">
        <v>7.8446769999999999E-2</v>
      </c>
      <c r="BI48" s="1109">
        <v>0</v>
      </c>
      <c r="BJ48" s="1110">
        <v>0.41866586</v>
      </c>
      <c r="BK48" s="1111">
        <f t="shared" si="8"/>
        <v>97.694656359999996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98</v>
      </c>
      <c r="C49" s="1113">
        <v>0</v>
      </c>
      <c r="D49" s="1114">
        <v>0.91373775999999995</v>
      </c>
      <c r="E49" s="1115">
        <v>0</v>
      </c>
      <c r="F49" s="1116">
        <v>0</v>
      </c>
      <c r="G49" s="1117">
        <v>0</v>
      </c>
      <c r="H49" s="1118">
        <v>3.72261445</v>
      </c>
      <c r="I49" s="1119">
        <v>0.1200218</v>
      </c>
      <c r="J49" s="1120">
        <v>0</v>
      </c>
      <c r="K49" s="1121">
        <v>0</v>
      </c>
      <c r="L49" s="1122">
        <v>1.0829966200000001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2.3255903600000001</v>
      </c>
      <c r="S49" s="1129">
        <v>4.1227050000000001E-2</v>
      </c>
      <c r="T49" s="1130">
        <v>0</v>
      </c>
      <c r="U49" s="1131">
        <v>0</v>
      </c>
      <c r="V49" s="1132">
        <v>0.51716554999999997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57.290425880000001</v>
      </c>
      <c r="AC49" s="1139">
        <v>5.3268297899999997</v>
      </c>
      <c r="AD49" s="1140">
        <v>0</v>
      </c>
      <c r="AE49" s="1141">
        <v>0</v>
      </c>
      <c r="AF49" s="1142">
        <v>28.557692299999999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51.538249120000003</v>
      </c>
      <c r="AM49" s="1149">
        <v>1.4661866100000001</v>
      </c>
      <c r="AN49" s="1150">
        <v>0</v>
      </c>
      <c r="AO49" s="1151">
        <v>0</v>
      </c>
      <c r="AP49" s="1152">
        <v>12.34887677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14.48108644</v>
      </c>
      <c r="AW49" s="1159">
        <v>0.17412730000000001</v>
      </c>
      <c r="AX49" s="1160">
        <v>0</v>
      </c>
      <c r="AY49" s="1161">
        <v>0</v>
      </c>
      <c r="AZ49" s="1162">
        <v>5.0080866500000001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5.5529624000000002</v>
      </c>
      <c r="BG49" s="1169">
        <v>1.26976976</v>
      </c>
      <c r="BH49" s="1170">
        <v>0</v>
      </c>
      <c r="BI49" s="1171">
        <v>0</v>
      </c>
      <c r="BJ49" s="1172">
        <v>1.4847265999999999</v>
      </c>
      <c r="BK49" s="1173">
        <f t="shared" si="8"/>
        <v>193.22237321000003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99</v>
      </c>
      <c r="C50" s="1175">
        <v>0</v>
      </c>
      <c r="D50" s="1176">
        <v>1.6862550000000001</v>
      </c>
      <c r="E50" s="1177">
        <v>0</v>
      </c>
      <c r="F50" s="1178">
        <v>0</v>
      </c>
      <c r="G50" s="1179">
        <v>0</v>
      </c>
      <c r="H50" s="1180">
        <v>9.7430004500000003</v>
      </c>
      <c r="I50" s="1181">
        <v>52.227541119999998</v>
      </c>
      <c r="J50" s="1182">
        <v>0</v>
      </c>
      <c r="K50" s="1183">
        <v>0</v>
      </c>
      <c r="L50" s="1184">
        <v>3.9885512200000002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5.2729670799999999</v>
      </c>
      <c r="S50" s="1191">
        <v>11.94729238</v>
      </c>
      <c r="T50" s="1192">
        <v>0</v>
      </c>
      <c r="U50" s="1193">
        <v>0</v>
      </c>
      <c r="V50" s="1194">
        <v>1.1669107599999999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28.382848289999998</v>
      </c>
      <c r="AC50" s="1201">
        <v>1.25311879</v>
      </c>
      <c r="AD50" s="1202">
        <v>0</v>
      </c>
      <c r="AE50" s="1203">
        <v>0</v>
      </c>
      <c r="AF50" s="1204">
        <v>9.0844980399999997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18.01285373</v>
      </c>
      <c r="AM50" s="1211">
        <v>0.51113319000000002</v>
      </c>
      <c r="AN50" s="1212">
        <v>0</v>
      </c>
      <c r="AO50" s="1213">
        <v>0</v>
      </c>
      <c r="AP50" s="1214">
        <v>1.9971134699999999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30.51664997</v>
      </c>
      <c r="AW50" s="1221">
        <v>0.85267221000000004</v>
      </c>
      <c r="AX50" s="1222">
        <v>0</v>
      </c>
      <c r="AY50" s="1223">
        <v>0</v>
      </c>
      <c r="AZ50" s="1224">
        <v>8.4956248399999996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8.4816550700000004</v>
      </c>
      <c r="BG50" s="1231">
        <v>0.11799087</v>
      </c>
      <c r="BH50" s="1232">
        <v>0</v>
      </c>
      <c r="BI50" s="1233">
        <v>0</v>
      </c>
      <c r="BJ50" s="1234">
        <v>0.92423622999999999</v>
      </c>
      <c r="BK50" s="1235">
        <f t="shared" si="8"/>
        <v>194.66291271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100</v>
      </c>
      <c r="C51" s="1237">
        <v>0</v>
      </c>
      <c r="D51" s="1238">
        <v>1.14810609</v>
      </c>
      <c r="E51" s="1239">
        <v>0</v>
      </c>
      <c r="F51" s="1240">
        <v>0</v>
      </c>
      <c r="G51" s="1241">
        <v>0</v>
      </c>
      <c r="H51" s="1242">
        <v>6.9803869599999997</v>
      </c>
      <c r="I51" s="1243">
        <v>1.040802E-2</v>
      </c>
      <c r="J51" s="1244">
        <v>0</v>
      </c>
      <c r="K51" s="1245">
        <v>0</v>
      </c>
      <c r="L51" s="1246">
        <v>1.78454592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4.44603941</v>
      </c>
      <c r="S51" s="1253">
        <v>1.8611999999999999E-4</v>
      </c>
      <c r="T51" s="1254">
        <v>0</v>
      </c>
      <c r="U51" s="1255">
        <v>0</v>
      </c>
      <c r="V51" s="1256">
        <v>0.58668365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8.1280442799999992</v>
      </c>
      <c r="AC51" s="1263">
        <v>0.26791091</v>
      </c>
      <c r="AD51" s="1264">
        <v>0</v>
      </c>
      <c r="AE51" s="1265">
        <v>0</v>
      </c>
      <c r="AF51" s="1266">
        <v>1.9412782399999999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4.6563734400000003</v>
      </c>
      <c r="AM51" s="1273">
        <v>8.6748839999999994E-2</v>
      </c>
      <c r="AN51" s="1274">
        <v>0</v>
      </c>
      <c r="AO51" s="1275">
        <v>0</v>
      </c>
      <c r="AP51" s="1276">
        <v>0.21537020000000001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14.114558499999999</v>
      </c>
      <c r="AW51" s="1283">
        <v>0.85621968999999998</v>
      </c>
      <c r="AX51" s="1284">
        <v>0</v>
      </c>
      <c r="AY51" s="1285">
        <v>0</v>
      </c>
      <c r="AZ51" s="1286">
        <v>8.4014197300000006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2.75858113</v>
      </c>
      <c r="BG51" s="1293">
        <v>0</v>
      </c>
      <c r="BH51" s="1294">
        <v>0</v>
      </c>
      <c r="BI51" s="1295">
        <v>0</v>
      </c>
      <c r="BJ51" s="1296">
        <v>0.19828217000000001</v>
      </c>
      <c r="BK51" s="1297">
        <f t="shared" si="8"/>
        <v>56.581143300000001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101</v>
      </c>
      <c r="C52" s="1299">
        <v>0</v>
      </c>
      <c r="D52" s="1300">
        <v>1.01138046</v>
      </c>
      <c r="E52" s="1301">
        <v>0</v>
      </c>
      <c r="F52" s="1302">
        <v>0</v>
      </c>
      <c r="G52" s="1303">
        <v>0</v>
      </c>
      <c r="H52" s="1304">
        <v>6.6010392700000002</v>
      </c>
      <c r="I52" s="1305">
        <v>0.57028091999999997</v>
      </c>
      <c r="J52" s="1306">
        <v>0</v>
      </c>
      <c r="K52" s="1307">
        <v>0</v>
      </c>
      <c r="L52" s="1308">
        <v>13.42139261</v>
      </c>
      <c r="M52" s="1309">
        <v>0</v>
      </c>
      <c r="N52" s="1310">
        <v>0</v>
      </c>
      <c r="O52" s="1311">
        <v>0</v>
      </c>
      <c r="P52" s="1312">
        <v>0</v>
      </c>
      <c r="Q52" s="1313">
        <v>0</v>
      </c>
      <c r="R52" s="1314">
        <v>4.1854564300000003</v>
      </c>
      <c r="S52" s="1315">
        <v>0.24238829000000001</v>
      </c>
      <c r="T52" s="1316">
        <v>0</v>
      </c>
      <c r="U52" s="1317">
        <v>0</v>
      </c>
      <c r="V52" s="1318">
        <v>1.2472958000000001</v>
      </c>
      <c r="W52" s="1319">
        <v>0</v>
      </c>
      <c r="X52" s="1320">
        <v>0</v>
      </c>
      <c r="Y52" s="1321">
        <v>0</v>
      </c>
      <c r="Z52" s="1322">
        <v>0</v>
      </c>
      <c r="AA52" s="1323">
        <v>0</v>
      </c>
      <c r="AB52" s="1324">
        <v>32.545339460000001</v>
      </c>
      <c r="AC52" s="1325">
        <v>1.26565756</v>
      </c>
      <c r="AD52" s="1326">
        <v>0</v>
      </c>
      <c r="AE52" s="1327">
        <v>0</v>
      </c>
      <c r="AF52" s="1328">
        <v>13.501503100000001</v>
      </c>
      <c r="AG52" s="1329">
        <v>0</v>
      </c>
      <c r="AH52" s="1330">
        <v>0</v>
      </c>
      <c r="AI52" s="1331">
        <v>0</v>
      </c>
      <c r="AJ52" s="1332">
        <v>0</v>
      </c>
      <c r="AK52" s="1333">
        <v>0</v>
      </c>
      <c r="AL52" s="1334">
        <v>35.980330600000002</v>
      </c>
      <c r="AM52" s="1335">
        <v>1.6788249099999999</v>
      </c>
      <c r="AN52" s="1336">
        <v>0</v>
      </c>
      <c r="AO52" s="1337">
        <v>0</v>
      </c>
      <c r="AP52" s="1338">
        <v>9.5836770700000002</v>
      </c>
      <c r="AQ52" s="1339">
        <v>0</v>
      </c>
      <c r="AR52" s="1340">
        <v>0</v>
      </c>
      <c r="AS52" s="1341">
        <v>0</v>
      </c>
      <c r="AT52" s="1342">
        <v>0</v>
      </c>
      <c r="AU52" s="1343">
        <v>0</v>
      </c>
      <c r="AV52" s="1344">
        <v>15.695695239999999</v>
      </c>
      <c r="AW52" s="1345">
        <v>0.90559601000000001</v>
      </c>
      <c r="AX52" s="1346">
        <v>0</v>
      </c>
      <c r="AY52" s="1347">
        <v>0</v>
      </c>
      <c r="AZ52" s="1348">
        <v>7.1965274099999998</v>
      </c>
      <c r="BA52" s="1349">
        <v>0</v>
      </c>
      <c r="BB52" s="1350">
        <v>0</v>
      </c>
      <c r="BC52" s="1351">
        <v>0</v>
      </c>
      <c r="BD52" s="1352">
        <v>0</v>
      </c>
      <c r="BE52" s="1353">
        <v>0</v>
      </c>
      <c r="BF52" s="1354">
        <v>8.4961192800000003</v>
      </c>
      <c r="BG52" s="1355">
        <v>0.2265663</v>
      </c>
      <c r="BH52" s="1356">
        <v>0</v>
      </c>
      <c r="BI52" s="1357">
        <v>0</v>
      </c>
      <c r="BJ52" s="1358">
        <v>1.44430459</v>
      </c>
      <c r="BK52" s="1359">
        <f t="shared" si="8"/>
        <v>155.79937530999999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360" t="s">
        <v>68</v>
      </c>
      <c r="C53" s="11">
        <f t="shared" ref="C53:BK53" si="9">SUM(C42:C52)</f>
        <v>0</v>
      </c>
      <c r="D53" s="11">
        <f t="shared" si="9"/>
        <v>11.061089800000001</v>
      </c>
      <c r="E53" s="11">
        <f t="shared" si="9"/>
        <v>0</v>
      </c>
      <c r="F53" s="11">
        <f t="shared" si="9"/>
        <v>0</v>
      </c>
      <c r="G53" s="11">
        <f t="shared" si="9"/>
        <v>0</v>
      </c>
      <c r="H53" s="11">
        <f t="shared" si="9"/>
        <v>66.536199469999985</v>
      </c>
      <c r="I53" s="11">
        <f t="shared" si="9"/>
        <v>62.657432630000002</v>
      </c>
      <c r="J53" s="11">
        <f t="shared" si="9"/>
        <v>0</v>
      </c>
      <c r="K53" s="11">
        <f t="shared" si="9"/>
        <v>0</v>
      </c>
      <c r="L53" s="11">
        <f t="shared" si="9"/>
        <v>56.705259089999998</v>
      </c>
      <c r="M53" s="11">
        <f t="shared" si="9"/>
        <v>0</v>
      </c>
      <c r="N53" s="11">
        <f t="shared" si="9"/>
        <v>0</v>
      </c>
      <c r="O53" s="11">
        <f t="shared" si="9"/>
        <v>0</v>
      </c>
      <c r="P53" s="11">
        <f t="shared" si="9"/>
        <v>0</v>
      </c>
      <c r="Q53" s="11">
        <f t="shared" si="9"/>
        <v>0</v>
      </c>
      <c r="R53" s="11">
        <f t="shared" si="9"/>
        <v>36.958311530000003</v>
      </c>
      <c r="S53" s="11">
        <f t="shared" si="9"/>
        <v>13.83417017</v>
      </c>
      <c r="T53" s="11">
        <f t="shared" si="9"/>
        <v>0</v>
      </c>
      <c r="U53" s="11">
        <f t="shared" si="9"/>
        <v>0</v>
      </c>
      <c r="V53" s="11">
        <f t="shared" si="9"/>
        <v>9.0244647500000017</v>
      </c>
      <c r="W53" s="11">
        <f t="shared" si="9"/>
        <v>0</v>
      </c>
      <c r="X53" s="11">
        <f t="shared" si="9"/>
        <v>4.1070000000000001E-4</v>
      </c>
      <c r="Y53" s="11">
        <f t="shared" si="9"/>
        <v>0</v>
      </c>
      <c r="Z53" s="11">
        <f t="shared" si="9"/>
        <v>0</v>
      </c>
      <c r="AA53" s="11">
        <f t="shared" si="9"/>
        <v>0</v>
      </c>
      <c r="AB53" s="11">
        <f t="shared" si="9"/>
        <v>418.54992614999992</v>
      </c>
      <c r="AC53" s="11">
        <f t="shared" si="9"/>
        <v>24.282961440000001</v>
      </c>
      <c r="AD53" s="11">
        <f t="shared" si="9"/>
        <v>2.6152113199999998</v>
      </c>
      <c r="AE53" s="11">
        <f t="shared" si="9"/>
        <v>0</v>
      </c>
      <c r="AF53" s="11">
        <f t="shared" si="9"/>
        <v>239.81709408999998</v>
      </c>
      <c r="AG53" s="11">
        <f t="shared" si="9"/>
        <v>0</v>
      </c>
      <c r="AH53" s="11">
        <f t="shared" si="9"/>
        <v>0</v>
      </c>
      <c r="AI53" s="11">
        <f t="shared" si="9"/>
        <v>0</v>
      </c>
      <c r="AJ53" s="11">
        <f t="shared" si="9"/>
        <v>0</v>
      </c>
      <c r="AK53" s="11">
        <f t="shared" si="9"/>
        <v>0</v>
      </c>
      <c r="AL53" s="11">
        <f t="shared" si="9"/>
        <v>384.04792264000002</v>
      </c>
      <c r="AM53" s="11">
        <f t="shared" si="9"/>
        <v>18.540752489999996</v>
      </c>
      <c r="AN53" s="11">
        <f t="shared" si="9"/>
        <v>0.68899463999999999</v>
      </c>
      <c r="AO53" s="11">
        <f t="shared" si="9"/>
        <v>0</v>
      </c>
      <c r="AP53" s="11">
        <f t="shared" si="9"/>
        <v>128.98251431999998</v>
      </c>
      <c r="AQ53" s="11">
        <f t="shared" si="9"/>
        <v>0</v>
      </c>
      <c r="AR53" s="11">
        <f t="shared" si="9"/>
        <v>0</v>
      </c>
      <c r="AS53" s="11">
        <f t="shared" si="9"/>
        <v>0</v>
      </c>
      <c r="AT53" s="11">
        <f t="shared" si="9"/>
        <v>0</v>
      </c>
      <c r="AU53" s="11">
        <f t="shared" si="9"/>
        <v>0</v>
      </c>
      <c r="AV53" s="11">
        <f t="shared" si="9"/>
        <v>314.30513331999998</v>
      </c>
      <c r="AW53" s="11">
        <f t="shared" si="9"/>
        <v>22.943333389999999</v>
      </c>
      <c r="AX53" s="11">
        <f t="shared" si="9"/>
        <v>0</v>
      </c>
      <c r="AY53" s="11">
        <f t="shared" si="9"/>
        <v>0</v>
      </c>
      <c r="AZ53" s="11">
        <f t="shared" si="9"/>
        <v>146.87105903999998</v>
      </c>
      <c r="BA53" s="11">
        <f t="shared" si="9"/>
        <v>0</v>
      </c>
      <c r="BB53" s="11">
        <f t="shared" si="9"/>
        <v>0</v>
      </c>
      <c r="BC53" s="11">
        <f t="shared" si="9"/>
        <v>0</v>
      </c>
      <c r="BD53" s="11">
        <f t="shared" si="9"/>
        <v>0</v>
      </c>
      <c r="BE53" s="11">
        <f t="shared" si="9"/>
        <v>0</v>
      </c>
      <c r="BF53" s="11">
        <f t="shared" si="9"/>
        <v>77.195283159999988</v>
      </c>
      <c r="BG53" s="11">
        <f t="shared" si="9"/>
        <v>6.5603346899999995</v>
      </c>
      <c r="BH53" s="11">
        <f t="shared" si="9"/>
        <v>7.8446769999999999E-2</v>
      </c>
      <c r="BI53" s="11">
        <f t="shared" si="9"/>
        <v>0</v>
      </c>
      <c r="BJ53" s="11">
        <f t="shared" si="9"/>
        <v>17.701972860000001</v>
      </c>
      <c r="BK53" s="11">
        <f t="shared" si="9"/>
        <v>2059.9582784599997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1361" t="s">
        <v>102</v>
      </c>
      <c r="C54" s="11">
        <f t="shared" ref="C54:BK54" si="10">SUM(C38:C53)/2</f>
        <v>0</v>
      </c>
      <c r="D54" s="11">
        <f t="shared" si="10"/>
        <v>12.165050850000002</v>
      </c>
      <c r="E54" s="11">
        <f t="shared" si="10"/>
        <v>0</v>
      </c>
      <c r="F54" s="11">
        <f t="shared" si="10"/>
        <v>0</v>
      </c>
      <c r="G54" s="11">
        <f t="shared" si="10"/>
        <v>0</v>
      </c>
      <c r="H54" s="11">
        <f t="shared" si="10"/>
        <v>86.134305339999997</v>
      </c>
      <c r="I54" s="11">
        <f t="shared" si="10"/>
        <v>63.263431369999999</v>
      </c>
      <c r="J54" s="11">
        <f t="shared" si="10"/>
        <v>0</v>
      </c>
      <c r="K54" s="11">
        <f t="shared" si="10"/>
        <v>0</v>
      </c>
      <c r="L54" s="11">
        <f t="shared" si="10"/>
        <v>59.382064079999999</v>
      </c>
      <c r="M54" s="11">
        <f t="shared" si="10"/>
        <v>0</v>
      </c>
      <c r="N54" s="11">
        <f t="shared" si="10"/>
        <v>0</v>
      </c>
      <c r="O54" s="11">
        <f t="shared" si="10"/>
        <v>0</v>
      </c>
      <c r="P54" s="11">
        <f t="shared" si="10"/>
        <v>0</v>
      </c>
      <c r="Q54" s="11">
        <f t="shared" si="10"/>
        <v>0</v>
      </c>
      <c r="R54" s="11">
        <f t="shared" si="10"/>
        <v>48.912392830000002</v>
      </c>
      <c r="S54" s="11">
        <f t="shared" si="10"/>
        <v>14.476121580000001</v>
      </c>
      <c r="T54" s="11">
        <f t="shared" si="10"/>
        <v>0</v>
      </c>
      <c r="U54" s="11">
        <f t="shared" si="10"/>
        <v>0</v>
      </c>
      <c r="V54" s="11">
        <f t="shared" si="10"/>
        <v>9.8508754800000009</v>
      </c>
      <c r="W54" s="11">
        <f t="shared" si="10"/>
        <v>0</v>
      </c>
      <c r="X54" s="11">
        <f t="shared" si="10"/>
        <v>4.1070000000000001E-4</v>
      </c>
      <c r="Y54" s="11">
        <f t="shared" si="10"/>
        <v>0</v>
      </c>
      <c r="Z54" s="11">
        <f t="shared" si="10"/>
        <v>0</v>
      </c>
      <c r="AA54" s="11">
        <f t="shared" si="10"/>
        <v>0</v>
      </c>
      <c r="AB54" s="11">
        <f t="shared" si="10"/>
        <v>501.06023348999997</v>
      </c>
      <c r="AC54" s="11">
        <f t="shared" si="10"/>
        <v>27.455969119999999</v>
      </c>
      <c r="AD54" s="11">
        <f t="shared" si="10"/>
        <v>2.6152113199999998</v>
      </c>
      <c r="AE54" s="11">
        <f t="shared" si="10"/>
        <v>0</v>
      </c>
      <c r="AF54" s="11">
        <f t="shared" si="10"/>
        <v>254.29583305</v>
      </c>
      <c r="AG54" s="11">
        <f t="shared" si="10"/>
        <v>0</v>
      </c>
      <c r="AH54" s="11">
        <f t="shared" si="10"/>
        <v>0</v>
      </c>
      <c r="AI54" s="11">
        <f t="shared" si="10"/>
        <v>0</v>
      </c>
      <c r="AJ54" s="11">
        <f t="shared" si="10"/>
        <v>0</v>
      </c>
      <c r="AK54" s="11">
        <f t="shared" si="10"/>
        <v>0</v>
      </c>
      <c r="AL54" s="11">
        <f t="shared" si="10"/>
        <v>448.92153597000004</v>
      </c>
      <c r="AM54" s="11">
        <f t="shared" si="10"/>
        <v>20.309874589999996</v>
      </c>
      <c r="AN54" s="11">
        <f t="shared" si="10"/>
        <v>0.68899463999999999</v>
      </c>
      <c r="AO54" s="11">
        <f t="shared" si="10"/>
        <v>0</v>
      </c>
      <c r="AP54" s="11">
        <f t="shared" si="10"/>
        <v>135.81283365999997</v>
      </c>
      <c r="AQ54" s="11">
        <f t="shared" si="10"/>
        <v>0</v>
      </c>
      <c r="AR54" s="11">
        <f t="shared" si="10"/>
        <v>0</v>
      </c>
      <c r="AS54" s="11">
        <f t="shared" si="10"/>
        <v>0</v>
      </c>
      <c r="AT54" s="11">
        <f t="shared" si="10"/>
        <v>0</v>
      </c>
      <c r="AU54" s="11">
        <f t="shared" si="10"/>
        <v>0</v>
      </c>
      <c r="AV54" s="11">
        <f t="shared" si="10"/>
        <v>507.38690304999994</v>
      </c>
      <c r="AW54" s="11">
        <f t="shared" si="10"/>
        <v>38.321677199999996</v>
      </c>
      <c r="AX54" s="11">
        <f t="shared" si="10"/>
        <v>0</v>
      </c>
      <c r="AY54" s="11">
        <f t="shared" si="10"/>
        <v>0</v>
      </c>
      <c r="AZ54" s="11">
        <f t="shared" si="10"/>
        <v>178.78618920999997</v>
      </c>
      <c r="BA54" s="11">
        <f t="shared" si="10"/>
        <v>0</v>
      </c>
      <c r="BB54" s="11">
        <f t="shared" si="10"/>
        <v>0</v>
      </c>
      <c r="BC54" s="11">
        <f t="shared" si="10"/>
        <v>0</v>
      </c>
      <c r="BD54" s="11">
        <f t="shared" si="10"/>
        <v>0</v>
      </c>
      <c r="BE54" s="11">
        <f t="shared" si="10"/>
        <v>0</v>
      </c>
      <c r="BF54" s="11">
        <f t="shared" si="10"/>
        <v>111.10499455999999</v>
      </c>
      <c r="BG54" s="11">
        <f t="shared" si="10"/>
        <v>7.4004137299999995</v>
      </c>
      <c r="BH54" s="11">
        <f t="shared" si="10"/>
        <v>7.8446769999999999E-2</v>
      </c>
      <c r="BI54" s="11">
        <f t="shared" si="10"/>
        <v>0</v>
      </c>
      <c r="BJ54" s="11">
        <f t="shared" si="10"/>
        <v>19.558959510000001</v>
      </c>
      <c r="BK54" s="11">
        <f t="shared" si="10"/>
        <v>2547.9827220999996</v>
      </c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3"/>
      <c r="B55" s="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ht="20.100000000000001" customHeight="1">
      <c r="A56" s="1363" t="s">
        <v>103</v>
      </c>
      <c r="B56" s="136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365" t="s">
        <v>61</v>
      </c>
      <c r="B57" s="1364" t="s">
        <v>14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104</v>
      </c>
      <c r="C58" s="1367">
        <v>0</v>
      </c>
      <c r="D58" s="1368">
        <v>0.89589669999999999</v>
      </c>
      <c r="E58" s="1369">
        <v>0</v>
      </c>
      <c r="F58" s="1370">
        <v>0</v>
      </c>
      <c r="G58" s="1371">
        <v>0</v>
      </c>
      <c r="H58" s="1372">
        <v>0.24440423999999999</v>
      </c>
      <c r="I58" s="1373">
        <v>7.0171999999999997E-4</v>
      </c>
      <c r="J58" s="1374">
        <v>0</v>
      </c>
      <c r="K58" s="1375">
        <v>0</v>
      </c>
      <c r="L58" s="1376">
        <v>2.62756E-2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6.6300689999999995E-2</v>
      </c>
      <c r="S58" s="1383">
        <v>0</v>
      </c>
      <c r="T58" s="1384">
        <v>0</v>
      </c>
      <c r="U58" s="1385">
        <v>0</v>
      </c>
      <c r="V58" s="1386">
        <v>0.14184261000000001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0.90918916000000005</v>
      </c>
      <c r="AC58" s="1393">
        <v>0.11455623</v>
      </c>
      <c r="AD58" s="1394">
        <v>0</v>
      </c>
      <c r="AE58" s="1395">
        <v>0</v>
      </c>
      <c r="AF58" s="1396">
        <v>0.81014934999999999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0.76600455999999995</v>
      </c>
      <c r="AM58" s="1403">
        <v>0</v>
      </c>
      <c r="AN58" s="1404">
        <v>0</v>
      </c>
      <c r="AO58" s="1405">
        <v>0</v>
      </c>
      <c r="AP58" s="1406">
        <v>0.90293305000000001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1.77196351</v>
      </c>
      <c r="AW58" s="1413">
        <v>0.84960661000000004</v>
      </c>
      <c r="AX58" s="1414">
        <v>0</v>
      </c>
      <c r="AY58" s="1415">
        <v>0</v>
      </c>
      <c r="AZ58" s="1416">
        <v>2.8647871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0.33464824999999998</v>
      </c>
      <c r="BG58" s="1423">
        <v>0</v>
      </c>
      <c r="BH58" s="1424">
        <v>0</v>
      </c>
      <c r="BI58" s="1425">
        <v>0</v>
      </c>
      <c r="BJ58" s="1426">
        <v>0.47649314999999998</v>
      </c>
      <c r="BK58" s="1427">
        <f>SUM(C58:BJ58)</f>
        <v>11.17575253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105</v>
      </c>
      <c r="C59" s="1429">
        <v>0</v>
      </c>
      <c r="D59" s="1430">
        <v>0.84044147000000002</v>
      </c>
      <c r="E59" s="1431">
        <v>0</v>
      </c>
      <c r="F59" s="1432">
        <v>0</v>
      </c>
      <c r="G59" s="1433">
        <v>0</v>
      </c>
      <c r="H59" s="1434">
        <v>1.7785939099999999</v>
      </c>
      <c r="I59" s="1435">
        <v>0</v>
      </c>
      <c r="J59" s="1436">
        <v>0</v>
      </c>
      <c r="K59" s="1437">
        <v>0</v>
      </c>
      <c r="L59" s="1438">
        <v>0.90946795999999996</v>
      </c>
      <c r="M59" s="1439">
        <v>0</v>
      </c>
      <c r="N59" s="1440">
        <v>0</v>
      </c>
      <c r="O59" s="1441">
        <v>0</v>
      </c>
      <c r="P59" s="1442">
        <v>0</v>
      </c>
      <c r="Q59" s="1443">
        <v>0</v>
      </c>
      <c r="R59" s="1444">
        <v>1.8515272700000001</v>
      </c>
      <c r="S59" s="1445">
        <v>0.13648215999999999</v>
      </c>
      <c r="T59" s="1446">
        <v>0</v>
      </c>
      <c r="U59" s="1447">
        <v>0</v>
      </c>
      <c r="V59" s="1448">
        <v>0.78988479</v>
      </c>
      <c r="W59" s="1449">
        <v>0</v>
      </c>
      <c r="X59" s="1450">
        <v>0</v>
      </c>
      <c r="Y59" s="1451">
        <v>0</v>
      </c>
      <c r="Z59" s="1452">
        <v>0</v>
      </c>
      <c r="AA59" s="1453">
        <v>0</v>
      </c>
      <c r="AB59" s="1454">
        <v>45.556484619999999</v>
      </c>
      <c r="AC59" s="1455">
        <v>2.3124457399999998</v>
      </c>
      <c r="AD59" s="1456">
        <v>0</v>
      </c>
      <c r="AE59" s="1457">
        <v>0</v>
      </c>
      <c r="AF59" s="1458">
        <v>31.531317120000001</v>
      </c>
      <c r="AG59" s="1459">
        <v>0</v>
      </c>
      <c r="AH59" s="1460">
        <v>0</v>
      </c>
      <c r="AI59" s="1461">
        <v>0</v>
      </c>
      <c r="AJ59" s="1462">
        <v>0</v>
      </c>
      <c r="AK59" s="1463">
        <v>0</v>
      </c>
      <c r="AL59" s="1464">
        <v>41.50681883</v>
      </c>
      <c r="AM59" s="1465">
        <v>3.3477547599999999</v>
      </c>
      <c r="AN59" s="1466">
        <v>0</v>
      </c>
      <c r="AO59" s="1467">
        <v>0</v>
      </c>
      <c r="AP59" s="1468">
        <v>16.779463750000001</v>
      </c>
      <c r="AQ59" s="1469">
        <v>0</v>
      </c>
      <c r="AR59" s="1470">
        <v>0</v>
      </c>
      <c r="AS59" s="1471">
        <v>0</v>
      </c>
      <c r="AT59" s="1472">
        <v>0</v>
      </c>
      <c r="AU59" s="1473">
        <v>0</v>
      </c>
      <c r="AV59" s="1474">
        <v>12.13921347</v>
      </c>
      <c r="AW59" s="1475">
        <v>2.6257832799999998</v>
      </c>
      <c r="AX59" s="1476">
        <v>0</v>
      </c>
      <c r="AY59" s="1477">
        <v>0</v>
      </c>
      <c r="AZ59" s="1478">
        <v>11.76652868</v>
      </c>
      <c r="BA59" s="1479">
        <v>0</v>
      </c>
      <c r="BB59" s="1480">
        <v>0</v>
      </c>
      <c r="BC59" s="1481">
        <v>0</v>
      </c>
      <c r="BD59" s="1482">
        <v>0</v>
      </c>
      <c r="BE59" s="1483">
        <v>0</v>
      </c>
      <c r="BF59" s="1484">
        <v>4.51818629</v>
      </c>
      <c r="BG59" s="1485">
        <v>0.87283823999999999</v>
      </c>
      <c r="BH59" s="1486">
        <v>0</v>
      </c>
      <c r="BI59" s="1487">
        <v>0</v>
      </c>
      <c r="BJ59" s="1488">
        <v>2.97444446</v>
      </c>
      <c r="BK59" s="1489">
        <f>SUM(C59:BJ59)</f>
        <v>182.23767679999995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90" t="s">
        <v>64</v>
      </c>
      <c r="C60" s="11">
        <f t="shared" ref="C60:BK60" si="11">SUM(C58:C59)</f>
        <v>0</v>
      </c>
      <c r="D60" s="11">
        <f t="shared" si="11"/>
        <v>1.73633817</v>
      </c>
      <c r="E60" s="11">
        <f t="shared" si="11"/>
        <v>0</v>
      </c>
      <c r="F60" s="11">
        <f t="shared" si="11"/>
        <v>0</v>
      </c>
      <c r="G60" s="11">
        <f t="shared" si="11"/>
        <v>0</v>
      </c>
      <c r="H60" s="11">
        <f t="shared" si="11"/>
        <v>2.0229981499999998</v>
      </c>
      <c r="I60" s="11">
        <f t="shared" si="11"/>
        <v>7.0171999999999997E-4</v>
      </c>
      <c r="J60" s="11">
        <f t="shared" si="11"/>
        <v>0</v>
      </c>
      <c r="K60" s="11">
        <f t="shared" si="11"/>
        <v>0</v>
      </c>
      <c r="L60" s="11">
        <f t="shared" si="11"/>
        <v>0.93574355999999992</v>
      </c>
      <c r="M60" s="11">
        <f t="shared" si="11"/>
        <v>0</v>
      </c>
      <c r="N60" s="11">
        <f t="shared" si="11"/>
        <v>0</v>
      </c>
      <c r="O60" s="11">
        <f t="shared" si="11"/>
        <v>0</v>
      </c>
      <c r="P60" s="11">
        <f t="shared" si="11"/>
        <v>0</v>
      </c>
      <c r="Q60" s="11">
        <f t="shared" si="11"/>
        <v>0</v>
      </c>
      <c r="R60" s="11">
        <f t="shared" si="11"/>
        <v>1.9178279600000001</v>
      </c>
      <c r="S60" s="11">
        <f t="shared" si="11"/>
        <v>0.13648215999999999</v>
      </c>
      <c r="T60" s="11">
        <f t="shared" si="11"/>
        <v>0</v>
      </c>
      <c r="U60" s="11">
        <f t="shared" si="11"/>
        <v>0</v>
      </c>
      <c r="V60" s="11">
        <f t="shared" si="11"/>
        <v>0.93172739999999998</v>
      </c>
      <c r="W60" s="11">
        <f t="shared" si="11"/>
        <v>0</v>
      </c>
      <c r="X60" s="11">
        <f t="shared" si="11"/>
        <v>0</v>
      </c>
      <c r="Y60" s="11">
        <f t="shared" si="11"/>
        <v>0</v>
      </c>
      <c r="Z60" s="11">
        <f t="shared" si="11"/>
        <v>0</v>
      </c>
      <c r="AA60" s="11">
        <f t="shared" si="11"/>
        <v>0</v>
      </c>
      <c r="AB60" s="11">
        <f t="shared" si="11"/>
        <v>46.465673779999996</v>
      </c>
      <c r="AC60" s="11">
        <f t="shared" si="11"/>
        <v>2.4270019699999996</v>
      </c>
      <c r="AD60" s="11">
        <f t="shared" si="11"/>
        <v>0</v>
      </c>
      <c r="AE60" s="11">
        <f t="shared" si="11"/>
        <v>0</v>
      </c>
      <c r="AF60" s="11">
        <f t="shared" si="11"/>
        <v>32.34146647</v>
      </c>
      <c r="AG60" s="11">
        <f t="shared" si="11"/>
        <v>0</v>
      </c>
      <c r="AH60" s="11">
        <f t="shared" si="11"/>
        <v>0</v>
      </c>
      <c r="AI60" s="11">
        <f t="shared" si="11"/>
        <v>0</v>
      </c>
      <c r="AJ60" s="11">
        <f t="shared" si="11"/>
        <v>0</v>
      </c>
      <c r="AK60" s="11">
        <f t="shared" si="11"/>
        <v>0</v>
      </c>
      <c r="AL60" s="11">
        <f t="shared" si="11"/>
        <v>42.272823389999999</v>
      </c>
      <c r="AM60" s="11">
        <f t="shared" si="11"/>
        <v>3.3477547599999999</v>
      </c>
      <c r="AN60" s="11">
        <f t="shared" si="11"/>
        <v>0</v>
      </c>
      <c r="AO60" s="11">
        <f t="shared" si="11"/>
        <v>0</v>
      </c>
      <c r="AP60" s="11">
        <f t="shared" si="11"/>
        <v>17.682396800000003</v>
      </c>
      <c r="AQ60" s="11">
        <f t="shared" si="11"/>
        <v>0</v>
      </c>
      <c r="AR60" s="11">
        <f t="shared" si="11"/>
        <v>0</v>
      </c>
      <c r="AS60" s="11">
        <f t="shared" si="11"/>
        <v>0</v>
      </c>
      <c r="AT60" s="11">
        <f t="shared" si="11"/>
        <v>0</v>
      </c>
      <c r="AU60" s="11">
        <f t="shared" si="11"/>
        <v>0</v>
      </c>
      <c r="AV60" s="11">
        <f t="shared" si="11"/>
        <v>13.91117698</v>
      </c>
      <c r="AW60" s="11">
        <f t="shared" si="11"/>
        <v>3.4753898899999998</v>
      </c>
      <c r="AX60" s="11">
        <f t="shared" si="11"/>
        <v>0</v>
      </c>
      <c r="AY60" s="11">
        <f t="shared" si="11"/>
        <v>0</v>
      </c>
      <c r="AZ60" s="11">
        <f t="shared" si="11"/>
        <v>14.631315780000001</v>
      </c>
      <c r="BA60" s="11">
        <f t="shared" si="11"/>
        <v>0</v>
      </c>
      <c r="BB60" s="11">
        <f t="shared" si="11"/>
        <v>0</v>
      </c>
      <c r="BC60" s="11">
        <f t="shared" si="11"/>
        <v>0</v>
      </c>
      <c r="BD60" s="11">
        <f t="shared" si="11"/>
        <v>0</v>
      </c>
      <c r="BE60" s="11">
        <f t="shared" si="11"/>
        <v>0</v>
      </c>
      <c r="BF60" s="11">
        <f t="shared" si="11"/>
        <v>4.8528345399999999</v>
      </c>
      <c r="BG60" s="11">
        <f t="shared" si="11"/>
        <v>0.87283823999999999</v>
      </c>
      <c r="BH60" s="11">
        <f t="shared" si="11"/>
        <v>0</v>
      </c>
      <c r="BI60" s="11">
        <f t="shared" si="11"/>
        <v>0</v>
      </c>
      <c r="BJ60" s="11">
        <f t="shared" si="11"/>
        <v>3.45093761</v>
      </c>
      <c r="BK60" s="11">
        <f t="shared" si="11"/>
        <v>193.41342932999996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1491" t="s">
        <v>106</v>
      </c>
      <c r="C61" s="11">
        <f t="shared" ref="C61:BK61" si="12">SUM(C58:C60)/2</f>
        <v>0</v>
      </c>
      <c r="D61" s="11">
        <f t="shared" si="12"/>
        <v>1.73633817</v>
      </c>
      <c r="E61" s="11">
        <f t="shared" si="12"/>
        <v>0</v>
      </c>
      <c r="F61" s="11">
        <f t="shared" si="12"/>
        <v>0</v>
      </c>
      <c r="G61" s="11">
        <f t="shared" si="12"/>
        <v>0</v>
      </c>
      <c r="H61" s="11">
        <f t="shared" si="12"/>
        <v>2.0229981499999998</v>
      </c>
      <c r="I61" s="11">
        <f t="shared" si="12"/>
        <v>7.0171999999999997E-4</v>
      </c>
      <c r="J61" s="11">
        <f t="shared" si="12"/>
        <v>0</v>
      </c>
      <c r="K61" s="11">
        <f t="shared" si="12"/>
        <v>0</v>
      </c>
      <c r="L61" s="11">
        <f t="shared" si="12"/>
        <v>0.93574355999999992</v>
      </c>
      <c r="M61" s="11">
        <f t="shared" si="12"/>
        <v>0</v>
      </c>
      <c r="N61" s="11">
        <f t="shared" si="12"/>
        <v>0</v>
      </c>
      <c r="O61" s="11">
        <f t="shared" si="12"/>
        <v>0</v>
      </c>
      <c r="P61" s="11">
        <f t="shared" si="12"/>
        <v>0</v>
      </c>
      <c r="Q61" s="11">
        <f t="shared" si="12"/>
        <v>0</v>
      </c>
      <c r="R61" s="11">
        <f t="shared" si="12"/>
        <v>1.9178279600000001</v>
      </c>
      <c r="S61" s="11">
        <f t="shared" si="12"/>
        <v>0.13648215999999999</v>
      </c>
      <c r="T61" s="11">
        <f t="shared" si="12"/>
        <v>0</v>
      </c>
      <c r="U61" s="11">
        <f t="shared" si="12"/>
        <v>0</v>
      </c>
      <c r="V61" s="11">
        <f t="shared" si="12"/>
        <v>0.93172739999999998</v>
      </c>
      <c r="W61" s="11">
        <f t="shared" si="12"/>
        <v>0</v>
      </c>
      <c r="X61" s="11">
        <f t="shared" si="12"/>
        <v>0</v>
      </c>
      <c r="Y61" s="11">
        <f t="shared" si="12"/>
        <v>0</v>
      </c>
      <c r="Z61" s="11">
        <f t="shared" si="12"/>
        <v>0</v>
      </c>
      <c r="AA61" s="11">
        <f t="shared" si="12"/>
        <v>0</v>
      </c>
      <c r="AB61" s="11">
        <f t="shared" si="12"/>
        <v>46.465673779999996</v>
      </c>
      <c r="AC61" s="11">
        <f t="shared" si="12"/>
        <v>2.4270019699999996</v>
      </c>
      <c r="AD61" s="11">
        <f t="shared" si="12"/>
        <v>0</v>
      </c>
      <c r="AE61" s="11">
        <f t="shared" si="12"/>
        <v>0</v>
      </c>
      <c r="AF61" s="11">
        <f t="shared" si="12"/>
        <v>32.34146647</v>
      </c>
      <c r="AG61" s="11">
        <f t="shared" si="12"/>
        <v>0</v>
      </c>
      <c r="AH61" s="11">
        <f t="shared" si="12"/>
        <v>0</v>
      </c>
      <c r="AI61" s="11">
        <f t="shared" si="12"/>
        <v>0</v>
      </c>
      <c r="AJ61" s="11">
        <f t="shared" si="12"/>
        <v>0</v>
      </c>
      <c r="AK61" s="11">
        <f t="shared" si="12"/>
        <v>0</v>
      </c>
      <c r="AL61" s="11">
        <f t="shared" si="12"/>
        <v>42.272823389999999</v>
      </c>
      <c r="AM61" s="11">
        <f t="shared" si="12"/>
        <v>3.3477547599999999</v>
      </c>
      <c r="AN61" s="11">
        <f t="shared" si="12"/>
        <v>0</v>
      </c>
      <c r="AO61" s="11">
        <f t="shared" si="12"/>
        <v>0</v>
      </c>
      <c r="AP61" s="11">
        <f t="shared" si="12"/>
        <v>17.682396800000003</v>
      </c>
      <c r="AQ61" s="11">
        <f t="shared" si="12"/>
        <v>0</v>
      </c>
      <c r="AR61" s="11">
        <f t="shared" si="12"/>
        <v>0</v>
      </c>
      <c r="AS61" s="11">
        <f t="shared" si="12"/>
        <v>0</v>
      </c>
      <c r="AT61" s="11">
        <f t="shared" si="12"/>
        <v>0</v>
      </c>
      <c r="AU61" s="11">
        <f t="shared" si="12"/>
        <v>0</v>
      </c>
      <c r="AV61" s="11">
        <f t="shared" si="12"/>
        <v>13.91117698</v>
      </c>
      <c r="AW61" s="11">
        <f t="shared" si="12"/>
        <v>3.4753898899999998</v>
      </c>
      <c r="AX61" s="11">
        <f t="shared" si="12"/>
        <v>0</v>
      </c>
      <c r="AY61" s="11">
        <f t="shared" si="12"/>
        <v>0</v>
      </c>
      <c r="AZ61" s="11">
        <f t="shared" si="12"/>
        <v>14.631315780000001</v>
      </c>
      <c r="BA61" s="11">
        <f t="shared" si="12"/>
        <v>0</v>
      </c>
      <c r="BB61" s="11">
        <f t="shared" si="12"/>
        <v>0</v>
      </c>
      <c r="BC61" s="11">
        <f t="shared" si="12"/>
        <v>0</v>
      </c>
      <c r="BD61" s="11">
        <f t="shared" si="12"/>
        <v>0</v>
      </c>
      <c r="BE61" s="11">
        <f t="shared" si="12"/>
        <v>0</v>
      </c>
      <c r="BF61" s="11">
        <f t="shared" si="12"/>
        <v>4.8528345399999999</v>
      </c>
      <c r="BG61" s="11">
        <f t="shared" si="12"/>
        <v>0.87283823999999999</v>
      </c>
      <c r="BH61" s="11">
        <f t="shared" si="12"/>
        <v>0</v>
      </c>
      <c r="BI61" s="11">
        <f t="shared" si="12"/>
        <v>0</v>
      </c>
      <c r="BJ61" s="11">
        <f t="shared" si="12"/>
        <v>3.45093761</v>
      </c>
      <c r="BK61" s="11">
        <f t="shared" si="12"/>
        <v>193.41342932999996</v>
      </c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3"/>
      <c r="B62" s="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ht="20.100000000000001" customHeight="1">
      <c r="A63" s="1493" t="s">
        <v>107</v>
      </c>
      <c r="B63" s="1492" t="s">
        <v>108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495" t="s">
        <v>61</v>
      </c>
      <c r="B64" s="1494" t="s">
        <v>109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110</v>
      </c>
      <c r="C65" s="1497">
        <v>0</v>
      </c>
      <c r="D65" s="1498">
        <v>0</v>
      </c>
      <c r="E65" s="1499">
        <v>0</v>
      </c>
      <c r="F65" s="1500">
        <v>0</v>
      </c>
      <c r="G65" s="1501">
        <v>0</v>
      </c>
      <c r="H65" s="1502">
        <v>0</v>
      </c>
      <c r="I65" s="1503">
        <v>0</v>
      </c>
      <c r="J65" s="1504">
        <v>0</v>
      </c>
      <c r="K65" s="1505">
        <v>0</v>
      </c>
      <c r="L65" s="1506">
        <v>0</v>
      </c>
      <c r="M65" s="1507">
        <v>0</v>
      </c>
      <c r="N65" s="1508">
        <v>0</v>
      </c>
      <c r="O65" s="1509">
        <v>0</v>
      </c>
      <c r="P65" s="1510">
        <v>0</v>
      </c>
      <c r="Q65" s="1511">
        <v>0</v>
      </c>
      <c r="R65" s="1512">
        <v>0</v>
      </c>
      <c r="S65" s="1513">
        <v>0</v>
      </c>
      <c r="T65" s="1514">
        <v>0</v>
      </c>
      <c r="U65" s="1515">
        <v>0</v>
      </c>
      <c r="V65" s="1516">
        <v>0</v>
      </c>
      <c r="W65" s="1517">
        <v>0</v>
      </c>
      <c r="X65" s="1518">
        <v>0</v>
      </c>
      <c r="Y65" s="1519">
        <v>0</v>
      </c>
      <c r="Z65" s="1520">
        <v>0</v>
      </c>
      <c r="AA65" s="1521">
        <v>0</v>
      </c>
      <c r="AB65" s="1522">
        <v>0</v>
      </c>
      <c r="AC65" s="1523">
        <v>0</v>
      </c>
      <c r="AD65" s="1524">
        <v>0</v>
      </c>
      <c r="AE65" s="1525">
        <v>0</v>
      </c>
      <c r="AF65" s="1526">
        <v>0</v>
      </c>
      <c r="AG65" s="1527">
        <v>0</v>
      </c>
      <c r="AH65" s="1528">
        <v>0</v>
      </c>
      <c r="AI65" s="1529">
        <v>0</v>
      </c>
      <c r="AJ65" s="1530">
        <v>0</v>
      </c>
      <c r="AK65" s="1531">
        <v>0</v>
      </c>
      <c r="AL65" s="1532">
        <v>0</v>
      </c>
      <c r="AM65" s="1533">
        <v>0</v>
      </c>
      <c r="AN65" s="1534">
        <v>0</v>
      </c>
      <c r="AO65" s="1535">
        <v>0</v>
      </c>
      <c r="AP65" s="1536">
        <v>0</v>
      </c>
      <c r="AQ65" s="1537">
        <v>0</v>
      </c>
      <c r="AR65" s="1538">
        <v>40.660491489999998</v>
      </c>
      <c r="AS65" s="1539">
        <v>0</v>
      </c>
      <c r="AT65" s="1540">
        <v>0</v>
      </c>
      <c r="AU65" s="1541">
        <v>0</v>
      </c>
      <c r="AV65" s="1542">
        <v>12.85877329</v>
      </c>
      <c r="AW65" s="1543">
        <v>1.32097306</v>
      </c>
      <c r="AX65" s="1544">
        <v>0</v>
      </c>
      <c r="AY65" s="1545">
        <v>0</v>
      </c>
      <c r="AZ65" s="1546">
        <v>20.25143121</v>
      </c>
      <c r="BA65" s="1547">
        <v>0</v>
      </c>
      <c r="BB65" s="1548">
        <v>0</v>
      </c>
      <c r="BC65" s="1549">
        <v>0</v>
      </c>
      <c r="BD65" s="1550">
        <v>0</v>
      </c>
      <c r="BE65" s="1551">
        <v>0</v>
      </c>
      <c r="BF65" s="1552">
        <v>6.2658543599999996</v>
      </c>
      <c r="BG65" s="1553">
        <v>0.2604805</v>
      </c>
      <c r="BH65" s="1554">
        <v>0</v>
      </c>
      <c r="BI65" s="1555">
        <v>0</v>
      </c>
      <c r="BJ65" s="1556">
        <v>5.25829463</v>
      </c>
      <c r="BK65" s="1557">
        <f>SUM(C65:BJ65)</f>
        <v>86.876298540000008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1558" t="s">
        <v>64</v>
      </c>
      <c r="C66" s="11">
        <f t="shared" ref="C66:BK66" si="13">SUM(C65:C65)</f>
        <v>0</v>
      </c>
      <c r="D66" s="11">
        <f t="shared" si="13"/>
        <v>0</v>
      </c>
      <c r="E66" s="11">
        <f t="shared" si="13"/>
        <v>0</v>
      </c>
      <c r="F66" s="11">
        <f t="shared" si="13"/>
        <v>0</v>
      </c>
      <c r="G66" s="11">
        <f t="shared" si="13"/>
        <v>0</v>
      </c>
      <c r="H66" s="11">
        <f t="shared" si="13"/>
        <v>0</v>
      </c>
      <c r="I66" s="11">
        <f t="shared" si="13"/>
        <v>0</v>
      </c>
      <c r="J66" s="11">
        <f t="shared" si="13"/>
        <v>0</v>
      </c>
      <c r="K66" s="11">
        <f t="shared" si="13"/>
        <v>0</v>
      </c>
      <c r="L66" s="11">
        <f t="shared" si="13"/>
        <v>0</v>
      </c>
      <c r="M66" s="11">
        <f t="shared" si="13"/>
        <v>0</v>
      </c>
      <c r="N66" s="11">
        <f t="shared" si="13"/>
        <v>0</v>
      </c>
      <c r="O66" s="11">
        <f t="shared" si="13"/>
        <v>0</v>
      </c>
      <c r="P66" s="11">
        <f t="shared" si="13"/>
        <v>0</v>
      </c>
      <c r="Q66" s="11">
        <f t="shared" si="13"/>
        <v>0</v>
      </c>
      <c r="R66" s="11">
        <f t="shared" si="13"/>
        <v>0</v>
      </c>
      <c r="S66" s="11">
        <f t="shared" si="13"/>
        <v>0</v>
      </c>
      <c r="T66" s="11">
        <f t="shared" si="13"/>
        <v>0</v>
      </c>
      <c r="U66" s="11">
        <f t="shared" si="13"/>
        <v>0</v>
      </c>
      <c r="V66" s="11">
        <f t="shared" si="13"/>
        <v>0</v>
      </c>
      <c r="W66" s="11">
        <f t="shared" si="13"/>
        <v>0</v>
      </c>
      <c r="X66" s="11">
        <f t="shared" si="13"/>
        <v>0</v>
      </c>
      <c r="Y66" s="11">
        <f t="shared" si="13"/>
        <v>0</v>
      </c>
      <c r="Z66" s="11">
        <f t="shared" si="13"/>
        <v>0</v>
      </c>
      <c r="AA66" s="11">
        <f t="shared" si="13"/>
        <v>0</v>
      </c>
      <c r="AB66" s="11">
        <f t="shared" si="13"/>
        <v>0</v>
      </c>
      <c r="AC66" s="11">
        <f t="shared" si="13"/>
        <v>0</v>
      </c>
      <c r="AD66" s="11">
        <f t="shared" si="13"/>
        <v>0</v>
      </c>
      <c r="AE66" s="11">
        <f t="shared" si="13"/>
        <v>0</v>
      </c>
      <c r="AF66" s="11">
        <f t="shared" si="13"/>
        <v>0</v>
      </c>
      <c r="AG66" s="11">
        <f t="shared" si="13"/>
        <v>0</v>
      </c>
      <c r="AH66" s="11">
        <f t="shared" si="13"/>
        <v>0</v>
      </c>
      <c r="AI66" s="11">
        <f t="shared" si="13"/>
        <v>0</v>
      </c>
      <c r="AJ66" s="11">
        <f t="shared" si="13"/>
        <v>0</v>
      </c>
      <c r="AK66" s="11">
        <f t="shared" si="13"/>
        <v>0</v>
      </c>
      <c r="AL66" s="11">
        <f t="shared" si="13"/>
        <v>0</v>
      </c>
      <c r="AM66" s="11">
        <f t="shared" si="13"/>
        <v>0</v>
      </c>
      <c r="AN66" s="11">
        <f t="shared" si="13"/>
        <v>0</v>
      </c>
      <c r="AO66" s="11">
        <f t="shared" si="13"/>
        <v>0</v>
      </c>
      <c r="AP66" s="11">
        <f t="shared" si="13"/>
        <v>0</v>
      </c>
      <c r="AQ66" s="11">
        <f t="shared" si="13"/>
        <v>0</v>
      </c>
      <c r="AR66" s="11">
        <f t="shared" si="13"/>
        <v>40.660491489999998</v>
      </c>
      <c r="AS66" s="11">
        <f t="shared" si="13"/>
        <v>0</v>
      </c>
      <c r="AT66" s="11">
        <f t="shared" si="13"/>
        <v>0</v>
      </c>
      <c r="AU66" s="11">
        <f t="shared" si="13"/>
        <v>0</v>
      </c>
      <c r="AV66" s="11">
        <f t="shared" si="13"/>
        <v>12.85877329</v>
      </c>
      <c r="AW66" s="11">
        <f t="shared" si="13"/>
        <v>1.32097306</v>
      </c>
      <c r="AX66" s="11">
        <f t="shared" si="13"/>
        <v>0</v>
      </c>
      <c r="AY66" s="11">
        <f t="shared" si="13"/>
        <v>0</v>
      </c>
      <c r="AZ66" s="11">
        <f t="shared" si="13"/>
        <v>20.25143121</v>
      </c>
      <c r="BA66" s="11">
        <f t="shared" si="13"/>
        <v>0</v>
      </c>
      <c r="BB66" s="11">
        <f t="shared" si="13"/>
        <v>0</v>
      </c>
      <c r="BC66" s="11">
        <f t="shared" si="13"/>
        <v>0</v>
      </c>
      <c r="BD66" s="11">
        <f t="shared" si="13"/>
        <v>0</v>
      </c>
      <c r="BE66" s="11">
        <f t="shared" si="13"/>
        <v>0</v>
      </c>
      <c r="BF66" s="11">
        <f t="shared" si="13"/>
        <v>6.2658543599999996</v>
      </c>
      <c r="BG66" s="11">
        <f t="shared" si="13"/>
        <v>0.2604805</v>
      </c>
      <c r="BH66" s="11">
        <f t="shared" si="13"/>
        <v>0</v>
      </c>
      <c r="BI66" s="11">
        <f t="shared" si="13"/>
        <v>0</v>
      </c>
      <c r="BJ66" s="11">
        <f t="shared" si="13"/>
        <v>5.25829463</v>
      </c>
      <c r="BK66" s="11">
        <f t="shared" si="13"/>
        <v>86.876298540000008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3"/>
      <c r="B67" s="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1560" t="s">
        <v>65</v>
      </c>
      <c r="B68" s="1559" t="s">
        <v>111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71</v>
      </c>
      <c r="C69" s="1562">
        <v>0</v>
      </c>
      <c r="D69" s="1563">
        <v>0</v>
      </c>
      <c r="E69" s="1564">
        <v>0</v>
      </c>
      <c r="F69" s="1565">
        <v>0</v>
      </c>
      <c r="G69" s="1566">
        <v>0</v>
      </c>
      <c r="H69" s="1567">
        <v>0</v>
      </c>
      <c r="I69" s="1568">
        <v>0</v>
      </c>
      <c r="J69" s="1569">
        <v>0</v>
      </c>
      <c r="K69" s="1570">
        <v>0</v>
      </c>
      <c r="L69" s="1571">
        <v>0</v>
      </c>
      <c r="M69" s="1572">
        <v>0</v>
      </c>
      <c r="N69" s="1573">
        <v>0</v>
      </c>
      <c r="O69" s="1574">
        <v>0</v>
      </c>
      <c r="P69" s="1575">
        <v>0</v>
      </c>
      <c r="Q69" s="1576">
        <v>0</v>
      </c>
      <c r="R69" s="1577">
        <v>0</v>
      </c>
      <c r="S69" s="1578">
        <v>0</v>
      </c>
      <c r="T69" s="1579">
        <v>0</v>
      </c>
      <c r="U69" s="1580">
        <v>0</v>
      </c>
      <c r="V69" s="1581">
        <v>0</v>
      </c>
      <c r="W69" s="1582">
        <v>0</v>
      </c>
      <c r="X69" s="1583">
        <v>0</v>
      </c>
      <c r="Y69" s="1584">
        <v>0</v>
      </c>
      <c r="Z69" s="1585">
        <v>0</v>
      </c>
      <c r="AA69" s="1586">
        <v>0</v>
      </c>
      <c r="AB69" s="1587">
        <v>0</v>
      </c>
      <c r="AC69" s="1588">
        <v>0</v>
      </c>
      <c r="AD69" s="1589">
        <v>0</v>
      </c>
      <c r="AE69" s="1590">
        <v>0</v>
      </c>
      <c r="AF69" s="1591">
        <v>0</v>
      </c>
      <c r="AG69" s="1592">
        <v>0</v>
      </c>
      <c r="AH69" s="1593">
        <v>0</v>
      </c>
      <c r="AI69" s="1594">
        <v>0</v>
      </c>
      <c r="AJ69" s="1595">
        <v>0</v>
      </c>
      <c r="AK69" s="1596">
        <v>0</v>
      </c>
      <c r="AL69" s="1597">
        <v>0</v>
      </c>
      <c r="AM69" s="1598">
        <v>0</v>
      </c>
      <c r="AN69" s="1599">
        <v>0</v>
      </c>
      <c r="AO69" s="1600">
        <v>0</v>
      </c>
      <c r="AP69" s="1601">
        <v>0</v>
      </c>
      <c r="AQ69" s="1602">
        <v>0</v>
      </c>
      <c r="AR69" s="1603">
        <v>0</v>
      </c>
      <c r="AS69" s="1604">
        <v>0</v>
      </c>
      <c r="AT69" s="1605">
        <v>0</v>
      </c>
      <c r="AU69" s="1606">
        <v>0</v>
      </c>
      <c r="AV69" s="1607">
        <v>0</v>
      </c>
      <c r="AW69" s="1608">
        <v>0</v>
      </c>
      <c r="AX69" s="1609">
        <v>0</v>
      </c>
      <c r="AY69" s="1610">
        <v>0</v>
      </c>
      <c r="AZ69" s="1611">
        <v>0</v>
      </c>
      <c r="BA69" s="1612">
        <v>0</v>
      </c>
      <c r="BB69" s="1613">
        <v>0</v>
      </c>
      <c r="BC69" s="1614">
        <v>0</v>
      </c>
      <c r="BD69" s="1615">
        <v>0</v>
      </c>
      <c r="BE69" s="1616">
        <v>0</v>
      </c>
      <c r="BF69" s="1617">
        <v>0</v>
      </c>
      <c r="BG69" s="1618">
        <v>0</v>
      </c>
      <c r="BH69" s="1619">
        <v>0</v>
      </c>
      <c r="BI69" s="1620">
        <v>0</v>
      </c>
      <c r="BJ69" s="1621">
        <v>0</v>
      </c>
      <c r="BK69" s="1622">
        <f>SUM(C69:BJ69)</f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623" t="s">
        <v>68</v>
      </c>
      <c r="C70" s="11">
        <f t="shared" ref="C70:BK70" si="14">SUM(C69:C69)</f>
        <v>0</v>
      </c>
      <c r="D70" s="11">
        <f t="shared" si="14"/>
        <v>0</v>
      </c>
      <c r="E70" s="11">
        <f t="shared" si="14"/>
        <v>0</v>
      </c>
      <c r="F70" s="11">
        <f t="shared" si="14"/>
        <v>0</v>
      </c>
      <c r="G70" s="11">
        <f t="shared" si="14"/>
        <v>0</v>
      </c>
      <c r="H70" s="11">
        <f t="shared" si="14"/>
        <v>0</v>
      </c>
      <c r="I70" s="11">
        <f t="shared" si="14"/>
        <v>0</v>
      </c>
      <c r="J70" s="11">
        <f t="shared" si="14"/>
        <v>0</v>
      </c>
      <c r="K70" s="11">
        <f t="shared" si="14"/>
        <v>0</v>
      </c>
      <c r="L70" s="11">
        <f t="shared" si="14"/>
        <v>0</v>
      </c>
      <c r="M70" s="11">
        <f t="shared" si="14"/>
        <v>0</v>
      </c>
      <c r="N70" s="11">
        <f t="shared" si="14"/>
        <v>0</v>
      </c>
      <c r="O70" s="11">
        <f t="shared" si="14"/>
        <v>0</v>
      </c>
      <c r="P70" s="11">
        <f t="shared" si="14"/>
        <v>0</v>
      </c>
      <c r="Q70" s="11">
        <f t="shared" si="14"/>
        <v>0</v>
      </c>
      <c r="R70" s="11">
        <f t="shared" si="14"/>
        <v>0</v>
      </c>
      <c r="S70" s="11">
        <f t="shared" si="14"/>
        <v>0</v>
      </c>
      <c r="T70" s="11">
        <f t="shared" si="14"/>
        <v>0</v>
      </c>
      <c r="U70" s="11">
        <f t="shared" si="14"/>
        <v>0</v>
      </c>
      <c r="V70" s="11">
        <f t="shared" si="14"/>
        <v>0</v>
      </c>
      <c r="W70" s="11">
        <f t="shared" si="14"/>
        <v>0</v>
      </c>
      <c r="X70" s="11">
        <f t="shared" si="14"/>
        <v>0</v>
      </c>
      <c r="Y70" s="11">
        <f t="shared" si="14"/>
        <v>0</v>
      </c>
      <c r="Z70" s="11">
        <f t="shared" si="14"/>
        <v>0</v>
      </c>
      <c r="AA70" s="11">
        <f t="shared" si="14"/>
        <v>0</v>
      </c>
      <c r="AB70" s="11">
        <f t="shared" si="14"/>
        <v>0</v>
      </c>
      <c r="AC70" s="11">
        <f t="shared" si="14"/>
        <v>0</v>
      </c>
      <c r="AD70" s="11">
        <f t="shared" si="14"/>
        <v>0</v>
      </c>
      <c r="AE70" s="11">
        <f t="shared" si="14"/>
        <v>0</v>
      </c>
      <c r="AF70" s="11">
        <f t="shared" si="14"/>
        <v>0</v>
      </c>
      <c r="AG70" s="11">
        <f t="shared" si="14"/>
        <v>0</v>
      </c>
      <c r="AH70" s="11">
        <f t="shared" si="14"/>
        <v>0</v>
      </c>
      <c r="AI70" s="11">
        <f t="shared" si="14"/>
        <v>0</v>
      </c>
      <c r="AJ70" s="11">
        <f t="shared" si="14"/>
        <v>0</v>
      </c>
      <c r="AK70" s="11">
        <f t="shared" si="14"/>
        <v>0</v>
      </c>
      <c r="AL70" s="11">
        <f t="shared" si="14"/>
        <v>0</v>
      </c>
      <c r="AM70" s="11">
        <f t="shared" si="14"/>
        <v>0</v>
      </c>
      <c r="AN70" s="11">
        <f t="shared" si="14"/>
        <v>0</v>
      </c>
      <c r="AO70" s="11">
        <f t="shared" si="14"/>
        <v>0</v>
      </c>
      <c r="AP70" s="11">
        <f t="shared" si="14"/>
        <v>0</v>
      </c>
      <c r="AQ70" s="11">
        <f t="shared" si="14"/>
        <v>0</v>
      </c>
      <c r="AR70" s="11">
        <f t="shared" si="14"/>
        <v>0</v>
      </c>
      <c r="AS70" s="11">
        <f t="shared" si="14"/>
        <v>0</v>
      </c>
      <c r="AT70" s="11">
        <f t="shared" si="14"/>
        <v>0</v>
      </c>
      <c r="AU70" s="11">
        <f t="shared" si="14"/>
        <v>0</v>
      </c>
      <c r="AV70" s="11">
        <f t="shared" si="14"/>
        <v>0</v>
      </c>
      <c r="AW70" s="11">
        <f t="shared" si="14"/>
        <v>0</v>
      </c>
      <c r="AX70" s="11">
        <f t="shared" si="14"/>
        <v>0</v>
      </c>
      <c r="AY70" s="11">
        <f t="shared" si="14"/>
        <v>0</v>
      </c>
      <c r="AZ70" s="11">
        <f t="shared" si="14"/>
        <v>0</v>
      </c>
      <c r="BA70" s="11">
        <f t="shared" si="14"/>
        <v>0</v>
      </c>
      <c r="BB70" s="11">
        <f t="shared" si="14"/>
        <v>0</v>
      </c>
      <c r="BC70" s="11">
        <f t="shared" si="14"/>
        <v>0</v>
      </c>
      <c r="BD70" s="11">
        <f t="shared" si="14"/>
        <v>0</v>
      </c>
      <c r="BE70" s="11">
        <f t="shared" si="14"/>
        <v>0</v>
      </c>
      <c r="BF70" s="11">
        <f t="shared" si="14"/>
        <v>0</v>
      </c>
      <c r="BG70" s="11">
        <f t="shared" si="14"/>
        <v>0</v>
      </c>
      <c r="BH70" s="11">
        <f t="shared" si="14"/>
        <v>0</v>
      </c>
      <c r="BI70" s="11">
        <f t="shared" si="14"/>
        <v>0</v>
      </c>
      <c r="BJ70" s="11">
        <f t="shared" si="14"/>
        <v>0</v>
      </c>
      <c r="BK70" s="11">
        <f t="shared" si="14"/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1624" t="s">
        <v>112</v>
      </c>
      <c r="C71" s="11">
        <f t="shared" ref="C71:BK71" si="15">SUM(C65:C70)/2</f>
        <v>0</v>
      </c>
      <c r="D71" s="11">
        <f t="shared" si="15"/>
        <v>0</v>
      </c>
      <c r="E71" s="11">
        <f t="shared" si="15"/>
        <v>0</v>
      </c>
      <c r="F71" s="11">
        <f t="shared" si="15"/>
        <v>0</v>
      </c>
      <c r="G71" s="11">
        <f t="shared" si="15"/>
        <v>0</v>
      </c>
      <c r="H71" s="11">
        <f t="shared" si="15"/>
        <v>0</v>
      </c>
      <c r="I71" s="11">
        <f t="shared" si="15"/>
        <v>0</v>
      </c>
      <c r="J71" s="11">
        <f t="shared" si="15"/>
        <v>0</v>
      </c>
      <c r="K71" s="11">
        <f t="shared" si="15"/>
        <v>0</v>
      </c>
      <c r="L71" s="11">
        <f t="shared" si="15"/>
        <v>0</v>
      </c>
      <c r="M71" s="11">
        <f t="shared" si="15"/>
        <v>0</v>
      </c>
      <c r="N71" s="11">
        <f t="shared" si="15"/>
        <v>0</v>
      </c>
      <c r="O71" s="11">
        <f t="shared" si="15"/>
        <v>0</v>
      </c>
      <c r="P71" s="11">
        <f t="shared" si="15"/>
        <v>0</v>
      </c>
      <c r="Q71" s="11">
        <f t="shared" si="15"/>
        <v>0</v>
      </c>
      <c r="R71" s="11">
        <f t="shared" si="15"/>
        <v>0</v>
      </c>
      <c r="S71" s="11">
        <f t="shared" si="15"/>
        <v>0</v>
      </c>
      <c r="T71" s="11">
        <f t="shared" si="15"/>
        <v>0</v>
      </c>
      <c r="U71" s="11">
        <f t="shared" si="15"/>
        <v>0</v>
      </c>
      <c r="V71" s="11">
        <f t="shared" si="15"/>
        <v>0</v>
      </c>
      <c r="W71" s="11">
        <f t="shared" si="15"/>
        <v>0</v>
      </c>
      <c r="X71" s="11">
        <f t="shared" si="15"/>
        <v>0</v>
      </c>
      <c r="Y71" s="11">
        <f t="shared" si="15"/>
        <v>0</v>
      </c>
      <c r="Z71" s="11">
        <f t="shared" si="15"/>
        <v>0</v>
      </c>
      <c r="AA71" s="11">
        <f t="shared" si="15"/>
        <v>0</v>
      </c>
      <c r="AB71" s="11">
        <f t="shared" si="15"/>
        <v>0</v>
      </c>
      <c r="AC71" s="11">
        <f t="shared" si="15"/>
        <v>0</v>
      </c>
      <c r="AD71" s="11">
        <f t="shared" si="15"/>
        <v>0</v>
      </c>
      <c r="AE71" s="11">
        <f t="shared" si="15"/>
        <v>0</v>
      </c>
      <c r="AF71" s="11">
        <f t="shared" si="15"/>
        <v>0</v>
      </c>
      <c r="AG71" s="11">
        <f t="shared" si="15"/>
        <v>0</v>
      </c>
      <c r="AH71" s="11">
        <f t="shared" si="15"/>
        <v>0</v>
      </c>
      <c r="AI71" s="11">
        <f t="shared" si="15"/>
        <v>0</v>
      </c>
      <c r="AJ71" s="11">
        <f t="shared" si="15"/>
        <v>0</v>
      </c>
      <c r="AK71" s="11">
        <f t="shared" si="15"/>
        <v>0</v>
      </c>
      <c r="AL71" s="11">
        <f t="shared" si="15"/>
        <v>0</v>
      </c>
      <c r="AM71" s="11">
        <f t="shared" si="15"/>
        <v>0</v>
      </c>
      <c r="AN71" s="11">
        <f t="shared" si="15"/>
        <v>0</v>
      </c>
      <c r="AO71" s="11">
        <f t="shared" si="15"/>
        <v>0</v>
      </c>
      <c r="AP71" s="11">
        <f t="shared" si="15"/>
        <v>0</v>
      </c>
      <c r="AQ71" s="11">
        <f t="shared" si="15"/>
        <v>0</v>
      </c>
      <c r="AR71" s="11">
        <f t="shared" si="15"/>
        <v>40.660491489999998</v>
      </c>
      <c r="AS71" s="11">
        <f t="shared" si="15"/>
        <v>0</v>
      </c>
      <c r="AT71" s="11">
        <f t="shared" si="15"/>
        <v>0</v>
      </c>
      <c r="AU71" s="11">
        <f t="shared" si="15"/>
        <v>0</v>
      </c>
      <c r="AV71" s="11">
        <f t="shared" si="15"/>
        <v>12.85877329</v>
      </c>
      <c r="AW71" s="11">
        <f t="shared" si="15"/>
        <v>1.32097306</v>
      </c>
      <c r="AX71" s="11">
        <f t="shared" si="15"/>
        <v>0</v>
      </c>
      <c r="AY71" s="11">
        <f t="shared" si="15"/>
        <v>0</v>
      </c>
      <c r="AZ71" s="11">
        <f t="shared" si="15"/>
        <v>20.25143121</v>
      </c>
      <c r="BA71" s="11">
        <f t="shared" si="15"/>
        <v>0</v>
      </c>
      <c r="BB71" s="11">
        <f t="shared" si="15"/>
        <v>0</v>
      </c>
      <c r="BC71" s="11">
        <f t="shared" si="15"/>
        <v>0</v>
      </c>
      <c r="BD71" s="11">
        <f t="shared" si="15"/>
        <v>0</v>
      </c>
      <c r="BE71" s="11">
        <f t="shared" si="15"/>
        <v>0</v>
      </c>
      <c r="BF71" s="11">
        <f t="shared" si="15"/>
        <v>6.2658543599999996</v>
      </c>
      <c r="BG71" s="11">
        <f t="shared" si="15"/>
        <v>0.2604805</v>
      </c>
      <c r="BH71" s="11">
        <f t="shared" si="15"/>
        <v>0</v>
      </c>
      <c r="BI71" s="11">
        <f t="shared" si="15"/>
        <v>0</v>
      </c>
      <c r="BJ71" s="11">
        <f t="shared" si="15"/>
        <v>5.25829463</v>
      </c>
      <c r="BK71" s="11">
        <f t="shared" si="15"/>
        <v>86.876298540000008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>
      <c r="A72" s="3"/>
      <c r="B72" s="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 ht="20.100000000000001" customHeight="1">
      <c r="A73" s="1626" t="s">
        <v>113</v>
      </c>
      <c r="B73" s="162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1628" t="s">
        <v>61</v>
      </c>
      <c r="B74" s="1627" t="s">
        <v>15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71</v>
      </c>
      <c r="C75" s="1630">
        <v>0</v>
      </c>
      <c r="D75" s="1631">
        <v>0</v>
      </c>
      <c r="E75" s="1632">
        <v>0</v>
      </c>
      <c r="F75" s="1633">
        <v>0</v>
      </c>
      <c r="G75" s="1634">
        <v>0</v>
      </c>
      <c r="H75" s="1635">
        <v>0</v>
      </c>
      <c r="I75" s="1636">
        <v>0</v>
      </c>
      <c r="J75" s="1637">
        <v>0</v>
      </c>
      <c r="K75" s="1638">
        <v>0</v>
      </c>
      <c r="L75" s="1639">
        <v>0</v>
      </c>
      <c r="M75" s="1640">
        <v>0</v>
      </c>
      <c r="N75" s="1641">
        <v>0</v>
      </c>
      <c r="O75" s="1642">
        <v>0</v>
      </c>
      <c r="P75" s="1643">
        <v>0</v>
      </c>
      <c r="Q75" s="1644">
        <v>0</v>
      </c>
      <c r="R75" s="1645">
        <v>0</v>
      </c>
      <c r="S75" s="1646">
        <v>0</v>
      </c>
      <c r="T75" s="1647">
        <v>0</v>
      </c>
      <c r="U75" s="1648">
        <v>0</v>
      </c>
      <c r="V75" s="1649">
        <v>0</v>
      </c>
      <c r="W75" s="1650">
        <v>0</v>
      </c>
      <c r="X75" s="1651">
        <v>0</v>
      </c>
      <c r="Y75" s="1652">
        <v>0</v>
      </c>
      <c r="Z75" s="1653">
        <v>0</v>
      </c>
      <c r="AA75" s="1654">
        <v>0</v>
      </c>
      <c r="AB75" s="1655">
        <v>0</v>
      </c>
      <c r="AC75" s="1656">
        <v>0</v>
      </c>
      <c r="AD75" s="1657">
        <v>0</v>
      </c>
      <c r="AE75" s="1658">
        <v>0</v>
      </c>
      <c r="AF75" s="1659">
        <v>0</v>
      </c>
      <c r="AG75" s="1660">
        <v>0</v>
      </c>
      <c r="AH75" s="1661">
        <v>0</v>
      </c>
      <c r="AI75" s="1662">
        <v>0</v>
      </c>
      <c r="AJ75" s="1663">
        <v>0</v>
      </c>
      <c r="AK75" s="1664">
        <v>0</v>
      </c>
      <c r="AL75" s="1665">
        <v>0</v>
      </c>
      <c r="AM75" s="1666">
        <v>0</v>
      </c>
      <c r="AN75" s="1667">
        <v>0</v>
      </c>
      <c r="AO75" s="1668">
        <v>0</v>
      </c>
      <c r="AP75" s="1669">
        <v>0</v>
      </c>
      <c r="AQ75" s="1670">
        <v>0</v>
      </c>
      <c r="AR75" s="1671">
        <v>0</v>
      </c>
      <c r="AS75" s="1672">
        <v>0</v>
      </c>
      <c r="AT75" s="1673">
        <v>0</v>
      </c>
      <c r="AU75" s="1674">
        <v>0</v>
      </c>
      <c r="AV75" s="1675">
        <v>0</v>
      </c>
      <c r="AW75" s="1676">
        <v>0</v>
      </c>
      <c r="AX75" s="1677">
        <v>0</v>
      </c>
      <c r="AY75" s="1678">
        <v>0</v>
      </c>
      <c r="AZ75" s="1679">
        <v>0</v>
      </c>
      <c r="BA75" s="1680">
        <v>0</v>
      </c>
      <c r="BB75" s="1681">
        <v>0</v>
      </c>
      <c r="BC75" s="1682">
        <v>0</v>
      </c>
      <c r="BD75" s="1683">
        <v>0</v>
      </c>
      <c r="BE75" s="1684">
        <v>0</v>
      </c>
      <c r="BF75" s="1685">
        <v>0</v>
      </c>
      <c r="BG75" s="1686">
        <v>0</v>
      </c>
      <c r="BH75" s="1687">
        <v>0</v>
      </c>
      <c r="BI75" s="1688">
        <v>0</v>
      </c>
      <c r="BJ75" s="1689">
        <v>0</v>
      </c>
      <c r="BK75" s="1690">
        <f>SUM(C75:BJ75)</f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91" t="s">
        <v>64</v>
      </c>
      <c r="C76" s="11">
        <f t="shared" ref="C76:BK76" si="16">SUM(C75:C75)</f>
        <v>0</v>
      </c>
      <c r="D76" s="11">
        <f t="shared" si="16"/>
        <v>0</v>
      </c>
      <c r="E76" s="11">
        <f t="shared" si="16"/>
        <v>0</v>
      </c>
      <c r="F76" s="11">
        <f t="shared" si="16"/>
        <v>0</v>
      </c>
      <c r="G76" s="11">
        <f t="shared" si="16"/>
        <v>0</v>
      </c>
      <c r="H76" s="11">
        <f t="shared" si="16"/>
        <v>0</v>
      </c>
      <c r="I76" s="11">
        <f t="shared" si="16"/>
        <v>0</v>
      </c>
      <c r="J76" s="11">
        <f t="shared" si="16"/>
        <v>0</v>
      </c>
      <c r="K76" s="11">
        <f t="shared" si="16"/>
        <v>0</v>
      </c>
      <c r="L76" s="11">
        <f t="shared" si="16"/>
        <v>0</v>
      </c>
      <c r="M76" s="11">
        <f t="shared" si="16"/>
        <v>0</v>
      </c>
      <c r="N76" s="11">
        <f t="shared" si="16"/>
        <v>0</v>
      </c>
      <c r="O76" s="11">
        <f t="shared" si="16"/>
        <v>0</v>
      </c>
      <c r="P76" s="11">
        <f t="shared" si="16"/>
        <v>0</v>
      </c>
      <c r="Q76" s="11">
        <f t="shared" si="16"/>
        <v>0</v>
      </c>
      <c r="R76" s="11">
        <f t="shared" si="16"/>
        <v>0</v>
      </c>
      <c r="S76" s="11">
        <f t="shared" si="16"/>
        <v>0</v>
      </c>
      <c r="T76" s="11">
        <f t="shared" si="16"/>
        <v>0</v>
      </c>
      <c r="U76" s="11">
        <f t="shared" si="16"/>
        <v>0</v>
      </c>
      <c r="V76" s="11">
        <f t="shared" si="16"/>
        <v>0</v>
      </c>
      <c r="W76" s="11">
        <f t="shared" si="16"/>
        <v>0</v>
      </c>
      <c r="X76" s="11">
        <f t="shared" si="16"/>
        <v>0</v>
      </c>
      <c r="Y76" s="11">
        <f t="shared" si="16"/>
        <v>0</v>
      </c>
      <c r="Z76" s="11">
        <f t="shared" si="16"/>
        <v>0</v>
      </c>
      <c r="AA76" s="11">
        <f t="shared" si="16"/>
        <v>0</v>
      </c>
      <c r="AB76" s="11">
        <f t="shared" si="16"/>
        <v>0</v>
      </c>
      <c r="AC76" s="11">
        <f t="shared" si="16"/>
        <v>0</v>
      </c>
      <c r="AD76" s="11">
        <f t="shared" si="16"/>
        <v>0</v>
      </c>
      <c r="AE76" s="11">
        <f t="shared" si="16"/>
        <v>0</v>
      </c>
      <c r="AF76" s="11">
        <f t="shared" si="16"/>
        <v>0</v>
      </c>
      <c r="AG76" s="11">
        <f t="shared" si="16"/>
        <v>0</v>
      </c>
      <c r="AH76" s="11">
        <f t="shared" si="16"/>
        <v>0</v>
      </c>
      <c r="AI76" s="11">
        <f t="shared" si="16"/>
        <v>0</v>
      </c>
      <c r="AJ76" s="11">
        <f t="shared" si="16"/>
        <v>0</v>
      </c>
      <c r="AK76" s="11">
        <f t="shared" si="16"/>
        <v>0</v>
      </c>
      <c r="AL76" s="11">
        <f t="shared" si="16"/>
        <v>0</v>
      </c>
      <c r="AM76" s="11">
        <f t="shared" si="16"/>
        <v>0</v>
      </c>
      <c r="AN76" s="11">
        <f t="shared" si="16"/>
        <v>0</v>
      </c>
      <c r="AO76" s="11">
        <f t="shared" si="16"/>
        <v>0</v>
      </c>
      <c r="AP76" s="11">
        <f t="shared" si="16"/>
        <v>0</v>
      </c>
      <c r="AQ76" s="11">
        <f t="shared" si="16"/>
        <v>0</v>
      </c>
      <c r="AR76" s="11">
        <f t="shared" si="16"/>
        <v>0</v>
      </c>
      <c r="AS76" s="11">
        <f t="shared" si="16"/>
        <v>0</v>
      </c>
      <c r="AT76" s="11">
        <f t="shared" si="16"/>
        <v>0</v>
      </c>
      <c r="AU76" s="11">
        <f t="shared" si="16"/>
        <v>0</v>
      </c>
      <c r="AV76" s="11">
        <f t="shared" si="16"/>
        <v>0</v>
      </c>
      <c r="AW76" s="11">
        <f t="shared" si="16"/>
        <v>0</v>
      </c>
      <c r="AX76" s="11">
        <f t="shared" si="16"/>
        <v>0</v>
      </c>
      <c r="AY76" s="11">
        <f t="shared" si="16"/>
        <v>0</v>
      </c>
      <c r="AZ76" s="11">
        <f t="shared" si="16"/>
        <v>0</v>
      </c>
      <c r="BA76" s="11">
        <f t="shared" si="16"/>
        <v>0</v>
      </c>
      <c r="BB76" s="11">
        <f t="shared" si="16"/>
        <v>0</v>
      </c>
      <c r="BC76" s="11">
        <f t="shared" si="16"/>
        <v>0</v>
      </c>
      <c r="BD76" s="11">
        <f t="shared" si="16"/>
        <v>0</v>
      </c>
      <c r="BE76" s="11">
        <f t="shared" si="16"/>
        <v>0</v>
      </c>
      <c r="BF76" s="11">
        <f t="shared" si="16"/>
        <v>0</v>
      </c>
      <c r="BG76" s="11">
        <f t="shared" si="16"/>
        <v>0</v>
      </c>
      <c r="BH76" s="11">
        <f t="shared" si="16"/>
        <v>0</v>
      </c>
      <c r="BI76" s="11">
        <f t="shared" si="16"/>
        <v>0</v>
      </c>
      <c r="BJ76" s="11">
        <f t="shared" si="16"/>
        <v>0</v>
      </c>
      <c r="BK76" s="11">
        <f t="shared" si="16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1692" t="s">
        <v>114</v>
      </c>
      <c r="C77" s="11">
        <f t="shared" ref="C77:BK77" si="17">SUM(C75:C76)/2</f>
        <v>0</v>
      </c>
      <c r="D77" s="11">
        <f t="shared" si="17"/>
        <v>0</v>
      </c>
      <c r="E77" s="11">
        <f t="shared" si="17"/>
        <v>0</v>
      </c>
      <c r="F77" s="11">
        <f t="shared" si="17"/>
        <v>0</v>
      </c>
      <c r="G77" s="11">
        <f t="shared" si="17"/>
        <v>0</v>
      </c>
      <c r="H77" s="11">
        <f t="shared" si="17"/>
        <v>0</v>
      </c>
      <c r="I77" s="11">
        <f t="shared" si="17"/>
        <v>0</v>
      </c>
      <c r="J77" s="11">
        <f t="shared" si="17"/>
        <v>0</v>
      </c>
      <c r="K77" s="11">
        <f t="shared" si="17"/>
        <v>0</v>
      </c>
      <c r="L77" s="11">
        <f t="shared" si="17"/>
        <v>0</v>
      </c>
      <c r="M77" s="11">
        <f t="shared" si="17"/>
        <v>0</v>
      </c>
      <c r="N77" s="11">
        <f t="shared" si="17"/>
        <v>0</v>
      </c>
      <c r="O77" s="11">
        <f t="shared" si="17"/>
        <v>0</v>
      </c>
      <c r="P77" s="11">
        <f t="shared" si="17"/>
        <v>0</v>
      </c>
      <c r="Q77" s="11">
        <f t="shared" si="17"/>
        <v>0</v>
      </c>
      <c r="R77" s="11">
        <f t="shared" si="17"/>
        <v>0</v>
      </c>
      <c r="S77" s="11">
        <f t="shared" si="17"/>
        <v>0</v>
      </c>
      <c r="T77" s="11">
        <f t="shared" si="17"/>
        <v>0</v>
      </c>
      <c r="U77" s="11">
        <f t="shared" si="17"/>
        <v>0</v>
      </c>
      <c r="V77" s="11">
        <f t="shared" si="17"/>
        <v>0</v>
      </c>
      <c r="W77" s="11">
        <f t="shared" si="17"/>
        <v>0</v>
      </c>
      <c r="X77" s="11">
        <f t="shared" si="17"/>
        <v>0</v>
      </c>
      <c r="Y77" s="11">
        <f t="shared" si="17"/>
        <v>0</v>
      </c>
      <c r="Z77" s="11">
        <f t="shared" si="17"/>
        <v>0</v>
      </c>
      <c r="AA77" s="11">
        <f t="shared" si="17"/>
        <v>0</v>
      </c>
      <c r="AB77" s="11">
        <f t="shared" si="17"/>
        <v>0</v>
      </c>
      <c r="AC77" s="11">
        <f t="shared" si="17"/>
        <v>0</v>
      </c>
      <c r="AD77" s="11">
        <f t="shared" si="17"/>
        <v>0</v>
      </c>
      <c r="AE77" s="11">
        <f t="shared" si="17"/>
        <v>0</v>
      </c>
      <c r="AF77" s="11">
        <f t="shared" si="17"/>
        <v>0</v>
      </c>
      <c r="AG77" s="11">
        <f t="shared" si="17"/>
        <v>0</v>
      </c>
      <c r="AH77" s="11">
        <f t="shared" si="17"/>
        <v>0</v>
      </c>
      <c r="AI77" s="11">
        <f t="shared" si="17"/>
        <v>0</v>
      </c>
      <c r="AJ77" s="11">
        <f t="shared" si="17"/>
        <v>0</v>
      </c>
      <c r="AK77" s="11">
        <f t="shared" si="17"/>
        <v>0</v>
      </c>
      <c r="AL77" s="11">
        <f t="shared" si="17"/>
        <v>0</v>
      </c>
      <c r="AM77" s="11">
        <f t="shared" si="17"/>
        <v>0</v>
      </c>
      <c r="AN77" s="11">
        <f t="shared" si="17"/>
        <v>0</v>
      </c>
      <c r="AO77" s="11">
        <f t="shared" si="17"/>
        <v>0</v>
      </c>
      <c r="AP77" s="11">
        <f t="shared" si="17"/>
        <v>0</v>
      </c>
      <c r="AQ77" s="11">
        <f t="shared" si="17"/>
        <v>0</v>
      </c>
      <c r="AR77" s="11">
        <f t="shared" si="17"/>
        <v>0</v>
      </c>
      <c r="AS77" s="11">
        <f t="shared" si="17"/>
        <v>0</v>
      </c>
      <c r="AT77" s="11">
        <f t="shared" si="17"/>
        <v>0</v>
      </c>
      <c r="AU77" s="11">
        <f t="shared" si="17"/>
        <v>0</v>
      </c>
      <c r="AV77" s="11">
        <f t="shared" si="17"/>
        <v>0</v>
      </c>
      <c r="AW77" s="11">
        <f t="shared" si="17"/>
        <v>0</v>
      </c>
      <c r="AX77" s="11">
        <f t="shared" si="17"/>
        <v>0</v>
      </c>
      <c r="AY77" s="11">
        <f t="shared" si="17"/>
        <v>0</v>
      </c>
      <c r="AZ77" s="11">
        <f t="shared" si="17"/>
        <v>0</v>
      </c>
      <c r="BA77" s="11">
        <f t="shared" si="17"/>
        <v>0</v>
      </c>
      <c r="BB77" s="11">
        <f t="shared" si="17"/>
        <v>0</v>
      </c>
      <c r="BC77" s="11">
        <f t="shared" si="17"/>
        <v>0</v>
      </c>
      <c r="BD77" s="11">
        <f t="shared" si="17"/>
        <v>0</v>
      </c>
      <c r="BE77" s="11">
        <f t="shared" si="17"/>
        <v>0</v>
      </c>
      <c r="BF77" s="11">
        <f t="shared" si="17"/>
        <v>0</v>
      </c>
      <c r="BG77" s="11">
        <f t="shared" si="17"/>
        <v>0</v>
      </c>
      <c r="BH77" s="11">
        <f t="shared" si="17"/>
        <v>0</v>
      </c>
      <c r="BI77" s="11">
        <f t="shared" si="17"/>
        <v>0</v>
      </c>
      <c r="BJ77" s="11">
        <f t="shared" si="17"/>
        <v>0</v>
      </c>
      <c r="BK77" s="11">
        <f t="shared" si="17"/>
        <v>0</v>
      </c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1693" t="s">
        <v>2</v>
      </c>
      <c r="C79" s="11">
        <f t="shared" ref="C79:BK79" si="18">SUM(,C34,C54,C61,C71,C77)</f>
        <v>0</v>
      </c>
      <c r="D79" s="11">
        <f t="shared" si="18"/>
        <v>102.77689914</v>
      </c>
      <c r="E79" s="11">
        <f t="shared" si="18"/>
        <v>145.61067538</v>
      </c>
      <c r="F79" s="11">
        <f t="shared" si="18"/>
        <v>0</v>
      </c>
      <c r="G79" s="11">
        <f t="shared" si="18"/>
        <v>0</v>
      </c>
      <c r="H79" s="11">
        <f t="shared" si="18"/>
        <v>101.17873174</v>
      </c>
      <c r="I79" s="11">
        <f t="shared" si="18"/>
        <v>298.60869768999999</v>
      </c>
      <c r="J79" s="11">
        <f t="shared" si="18"/>
        <v>20.035021449999999</v>
      </c>
      <c r="K79" s="11">
        <f t="shared" si="18"/>
        <v>0</v>
      </c>
      <c r="L79" s="11">
        <f t="shared" si="18"/>
        <v>149.06079663</v>
      </c>
      <c r="M79" s="11">
        <f t="shared" si="18"/>
        <v>0</v>
      </c>
      <c r="N79" s="11">
        <f t="shared" si="18"/>
        <v>0</v>
      </c>
      <c r="O79" s="11">
        <f t="shared" si="18"/>
        <v>0</v>
      </c>
      <c r="P79" s="11">
        <f t="shared" si="18"/>
        <v>0</v>
      </c>
      <c r="Q79" s="11">
        <f t="shared" si="18"/>
        <v>0</v>
      </c>
      <c r="R79" s="11">
        <f t="shared" si="18"/>
        <v>58.676528949999998</v>
      </c>
      <c r="S79" s="11">
        <f t="shared" si="18"/>
        <v>28.786416460000002</v>
      </c>
      <c r="T79" s="11">
        <f t="shared" si="18"/>
        <v>18.050149810000001</v>
      </c>
      <c r="U79" s="11">
        <f t="shared" si="18"/>
        <v>0</v>
      </c>
      <c r="V79" s="11">
        <f t="shared" si="18"/>
        <v>28.823478479999999</v>
      </c>
      <c r="W79" s="11">
        <f t="shared" si="18"/>
        <v>0</v>
      </c>
      <c r="X79" s="11">
        <f t="shared" si="18"/>
        <v>4.1070000000000001E-4</v>
      </c>
      <c r="Y79" s="11">
        <f t="shared" si="18"/>
        <v>0</v>
      </c>
      <c r="Z79" s="11">
        <f t="shared" si="18"/>
        <v>0</v>
      </c>
      <c r="AA79" s="11">
        <f t="shared" si="18"/>
        <v>0</v>
      </c>
      <c r="AB79" s="11">
        <f t="shared" si="18"/>
        <v>556.15205496999999</v>
      </c>
      <c r="AC79" s="11">
        <f t="shared" si="18"/>
        <v>84.113524980000008</v>
      </c>
      <c r="AD79" s="11">
        <f t="shared" si="18"/>
        <v>13.979782999999999</v>
      </c>
      <c r="AE79" s="11">
        <f t="shared" si="18"/>
        <v>0</v>
      </c>
      <c r="AF79" s="11">
        <f t="shared" si="18"/>
        <v>355.18819275999999</v>
      </c>
      <c r="AG79" s="11">
        <f t="shared" si="18"/>
        <v>0</v>
      </c>
      <c r="AH79" s="11">
        <f t="shared" si="18"/>
        <v>0</v>
      </c>
      <c r="AI79" s="11">
        <f t="shared" si="18"/>
        <v>0</v>
      </c>
      <c r="AJ79" s="11">
        <f t="shared" si="18"/>
        <v>0</v>
      </c>
      <c r="AK79" s="11">
        <f t="shared" si="18"/>
        <v>0</v>
      </c>
      <c r="AL79" s="11">
        <f t="shared" si="18"/>
        <v>497.91670234000003</v>
      </c>
      <c r="AM79" s="11">
        <f t="shared" si="18"/>
        <v>80.517350150000013</v>
      </c>
      <c r="AN79" s="11">
        <f t="shared" si="18"/>
        <v>54.835397710000002</v>
      </c>
      <c r="AO79" s="11">
        <f t="shared" si="18"/>
        <v>0</v>
      </c>
      <c r="AP79" s="11">
        <f t="shared" si="18"/>
        <v>188.02032323999995</v>
      </c>
      <c r="AQ79" s="11">
        <f t="shared" si="18"/>
        <v>0</v>
      </c>
      <c r="AR79" s="11">
        <f t="shared" si="18"/>
        <v>40.660491489999998</v>
      </c>
      <c r="AS79" s="11">
        <f t="shared" si="18"/>
        <v>0</v>
      </c>
      <c r="AT79" s="11">
        <f t="shared" si="18"/>
        <v>0</v>
      </c>
      <c r="AU79" s="11">
        <f t="shared" si="18"/>
        <v>0</v>
      </c>
      <c r="AV79" s="11">
        <f t="shared" si="18"/>
        <v>547.08040573000005</v>
      </c>
      <c r="AW79" s="11">
        <f t="shared" si="18"/>
        <v>103.21810071</v>
      </c>
      <c r="AX79" s="11">
        <f t="shared" si="18"/>
        <v>0</v>
      </c>
      <c r="AY79" s="11">
        <f t="shared" si="18"/>
        <v>0</v>
      </c>
      <c r="AZ79" s="11">
        <f t="shared" si="18"/>
        <v>279.79416502999999</v>
      </c>
      <c r="BA79" s="11">
        <f t="shared" si="18"/>
        <v>0</v>
      </c>
      <c r="BB79" s="11">
        <f t="shared" si="18"/>
        <v>0</v>
      </c>
      <c r="BC79" s="11">
        <f t="shared" si="18"/>
        <v>0</v>
      </c>
      <c r="BD79" s="11">
        <f t="shared" si="18"/>
        <v>0</v>
      </c>
      <c r="BE79" s="11">
        <f t="shared" si="18"/>
        <v>0</v>
      </c>
      <c r="BF79" s="11">
        <f t="shared" si="18"/>
        <v>125.12740677000001</v>
      </c>
      <c r="BG79" s="11">
        <f t="shared" si="18"/>
        <v>11.35296962</v>
      </c>
      <c r="BH79" s="11">
        <f t="shared" si="18"/>
        <v>1.59770122</v>
      </c>
      <c r="BI79" s="11">
        <f t="shared" si="18"/>
        <v>0</v>
      </c>
      <c r="BJ79" s="11">
        <f t="shared" si="18"/>
        <v>34.86311714</v>
      </c>
      <c r="BK79" s="11">
        <f t="shared" si="18"/>
        <v>3926.0254932899993</v>
      </c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3"/>
      <c r="B80" s="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 ht="20.100000000000001" customHeight="1">
      <c r="A81" s="1695" t="s">
        <v>115</v>
      </c>
      <c r="B81" s="1694" t="s">
        <v>116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1697" t="s">
        <v>61</v>
      </c>
      <c r="B82" s="1696" t="s">
        <v>116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8" t="s">
        <v>117</v>
      </c>
      <c r="C83" s="1699">
        <v>0</v>
      </c>
      <c r="D83" s="1700">
        <v>0.84491744999999996</v>
      </c>
      <c r="E83" s="1701">
        <v>0</v>
      </c>
      <c r="F83" s="1702">
        <v>0</v>
      </c>
      <c r="G83" s="1703">
        <v>0</v>
      </c>
      <c r="H83" s="1704">
        <v>2.3189348299999999</v>
      </c>
      <c r="I83" s="1705">
        <v>0.16634294999999999</v>
      </c>
      <c r="J83" s="1706">
        <v>0</v>
      </c>
      <c r="K83" s="1707">
        <v>0</v>
      </c>
      <c r="L83" s="1708">
        <v>0.81107605999999999</v>
      </c>
      <c r="M83" s="1709">
        <v>0</v>
      </c>
      <c r="N83" s="1710">
        <v>0</v>
      </c>
      <c r="O83" s="1711">
        <v>0</v>
      </c>
      <c r="P83" s="1712">
        <v>0</v>
      </c>
      <c r="Q83" s="1713">
        <v>0</v>
      </c>
      <c r="R83" s="1714">
        <v>1.4570518299999999</v>
      </c>
      <c r="S83" s="1715">
        <v>2.8475200000000001E-3</v>
      </c>
      <c r="T83" s="1716">
        <v>0</v>
      </c>
      <c r="U83" s="1717">
        <v>0</v>
      </c>
      <c r="V83" s="1718">
        <v>0.17310255999999999</v>
      </c>
      <c r="W83" s="1719">
        <v>0</v>
      </c>
      <c r="X83" s="1720">
        <v>0</v>
      </c>
      <c r="Y83" s="1721">
        <v>0</v>
      </c>
      <c r="Z83" s="1722">
        <v>0</v>
      </c>
      <c r="AA83" s="1723">
        <v>0</v>
      </c>
      <c r="AB83" s="1724">
        <v>12.644237540000001</v>
      </c>
      <c r="AC83" s="1725">
        <v>0.29472262999999999</v>
      </c>
      <c r="AD83" s="1726">
        <v>0</v>
      </c>
      <c r="AE83" s="1727">
        <v>0</v>
      </c>
      <c r="AF83" s="1728">
        <v>3.02543943</v>
      </c>
      <c r="AG83" s="1729">
        <v>0</v>
      </c>
      <c r="AH83" s="1730">
        <v>0</v>
      </c>
      <c r="AI83" s="1731">
        <v>0</v>
      </c>
      <c r="AJ83" s="1732">
        <v>0</v>
      </c>
      <c r="AK83" s="1733">
        <v>0</v>
      </c>
      <c r="AL83" s="1734">
        <v>8.6741294999999994</v>
      </c>
      <c r="AM83" s="1735">
        <v>6.4042050000000003E-2</v>
      </c>
      <c r="AN83" s="1736">
        <v>0</v>
      </c>
      <c r="AO83" s="1737">
        <v>0</v>
      </c>
      <c r="AP83" s="1738">
        <v>0.52309079999999997</v>
      </c>
      <c r="AQ83" s="1739">
        <v>0</v>
      </c>
      <c r="AR83" s="1740">
        <v>0</v>
      </c>
      <c r="AS83" s="1741">
        <v>0</v>
      </c>
      <c r="AT83" s="1742">
        <v>0</v>
      </c>
      <c r="AU83" s="1743">
        <v>0</v>
      </c>
      <c r="AV83" s="1744">
        <v>5.5220704700000001</v>
      </c>
      <c r="AW83" s="1745">
        <v>0.16241204000000001</v>
      </c>
      <c r="AX83" s="1746">
        <v>0</v>
      </c>
      <c r="AY83" s="1747">
        <v>0</v>
      </c>
      <c r="AZ83" s="1748">
        <v>1.3939505400000001</v>
      </c>
      <c r="BA83" s="1749">
        <v>0</v>
      </c>
      <c r="BB83" s="1750">
        <v>0</v>
      </c>
      <c r="BC83" s="1751">
        <v>0</v>
      </c>
      <c r="BD83" s="1752">
        <v>0</v>
      </c>
      <c r="BE83" s="1753">
        <v>0</v>
      </c>
      <c r="BF83" s="1754">
        <v>1.6158147599999999</v>
      </c>
      <c r="BG83" s="1755">
        <v>2.1461669999999999E-2</v>
      </c>
      <c r="BH83" s="1756">
        <v>0</v>
      </c>
      <c r="BI83" s="1757">
        <v>0</v>
      </c>
      <c r="BJ83" s="1758">
        <v>6.983934E-2</v>
      </c>
      <c r="BK83" s="1759">
        <f>SUM(C83:BJ83)</f>
        <v>39.785483970000001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761" t="s">
        <v>64</v>
      </c>
      <c r="C84" s="11">
        <f t="shared" ref="C84:BK84" si="19">SUM(C83:C83)</f>
        <v>0</v>
      </c>
      <c r="D84" s="11">
        <f t="shared" si="19"/>
        <v>0.84491744999999996</v>
      </c>
      <c r="E84" s="11">
        <f t="shared" si="19"/>
        <v>0</v>
      </c>
      <c r="F84" s="11">
        <f t="shared" si="19"/>
        <v>0</v>
      </c>
      <c r="G84" s="11">
        <f t="shared" si="19"/>
        <v>0</v>
      </c>
      <c r="H84" s="11">
        <f t="shared" si="19"/>
        <v>2.3189348299999999</v>
      </c>
      <c r="I84" s="11">
        <f t="shared" si="19"/>
        <v>0.16634294999999999</v>
      </c>
      <c r="J84" s="11">
        <f t="shared" si="19"/>
        <v>0</v>
      </c>
      <c r="K84" s="11">
        <f t="shared" si="19"/>
        <v>0</v>
      </c>
      <c r="L84" s="11">
        <f t="shared" si="19"/>
        <v>0.81107605999999999</v>
      </c>
      <c r="M84" s="11">
        <f t="shared" si="19"/>
        <v>0</v>
      </c>
      <c r="N84" s="11">
        <f t="shared" si="19"/>
        <v>0</v>
      </c>
      <c r="O84" s="11">
        <f t="shared" si="19"/>
        <v>0</v>
      </c>
      <c r="P84" s="11">
        <f t="shared" si="19"/>
        <v>0</v>
      </c>
      <c r="Q84" s="11">
        <f t="shared" si="19"/>
        <v>0</v>
      </c>
      <c r="R84" s="11">
        <f t="shared" si="19"/>
        <v>1.4570518299999999</v>
      </c>
      <c r="S84" s="11">
        <f t="shared" si="19"/>
        <v>2.8475200000000001E-3</v>
      </c>
      <c r="T84" s="11">
        <f t="shared" si="19"/>
        <v>0</v>
      </c>
      <c r="U84" s="11">
        <f t="shared" si="19"/>
        <v>0</v>
      </c>
      <c r="V84" s="11">
        <f t="shared" si="19"/>
        <v>0.17310255999999999</v>
      </c>
      <c r="W84" s="11">
        <f t="shared" si="19"/>
        <v>0</v>
      </c>
      <c r="X84" s="11">
        <f t="shared" si="19"/>
        <v>0</v>
      </c>
      <c r="Y84" s="11">
        <f t="shared" si="19"/>
        <v>0</v>
      </c>
      <c r="Z84" s="11">
        <f t="shared" si="19"/>
        <v>0</v>
      </c>
      <c r="AA84" s="11">
        <f t="shared" si="19"/>
        <v>0</v>
      </c>
      <c r="AB84" s="11">
        <f t="shared" si="19"/>
        <v>12.644237540000001</v>
      </c>
      <c r="AC84" s="11">
        <f t="shared" si="19"/>
        <v>0.29472262999999999</v>
      </c>
      <c r="AD84" s="11">
        <f t="shared" si="19"/>
        <v>0</v>
      </c>
      <c r="AE84" s="11">
        <f t="shared" si="19"/>
        <v>0</v>
      </c>
      <c r="AF84" s="11">
        <f t="shared" si="19"/>
        <v>3.02543943</v>
      </c>
      <c r="AG84" s="11">
        <f t="shared" si="19"/>
        <v>0</v>
      </c>
      <c r="AH84" s="11">
        <f t="shared" si="19"/>
        <v>0</v>
      </c>
      <c r="AI84" s="11">
        <f t="shared" si="19"/>
        <v>0</v>
      </c>
      <c r="AJ84" s="11">
        <f t="shared" si="19"/>
        <v>0</v>
      </c>
      <c r="AK84" s="11">
        <f t="shared" si="19"/>
        <v>0</v>
      </c>
      <c r="AL84" s="11">
        <f t="shared" si="19"/>
        <v>8.6741294999999994</v>
      </c>
      <c r="AM84" s="11">
        <f t="shared" si="19"/>
        <v>6.4042050000000003E-2</v>
      </c>
      <c r="AN84" s="11">
        <f t="shared" si="19"/>
        <v>0</v>
      </c>
      <c r="AO84" s="11">
        <f t="shared" si="19"/>
        <v>0</v>
      </c>
      <c r="AP84" s="11">
        <f t="shared" si="19"/>
        <v>0.52309079999999997</v>
      </c>
      <c r="AQ84" s="11">
        <f t="shared" si="19"/>
        <v>0</v>
      </c>
      <c r="AR84" s="11">
        <f t="shared" si="19"/>
        <v>0</v>
      </c>
      <c r="AS84" s="11">
        <f t="shared" si="19"/>
        <v>0</v>
      </c>
      <c r="AT84" s="11">
        <f t="shared" si="19"/>
        <v>0</v>
      </c>
      <c r="AU84" s="11">
        <f t="shared" si="19"/>
        <v>0</v>
      </c>
      <c r="AV84" s="11">
        <f t="shared" si="19"/>
        <v>5.5220704700000001</v>
      </c>
      <c r="AW84" s="11">
        <f t="shared" si="19"/>
        <v>0.16241204000000001</v>
      </c>
      <c r="AX84" s="11">
        <f t="shared" si="19"/>
        <v>0</v>
      </c>
      <c r="AY84" s="11">
        <f t="shared" si="19"/>
        <v>0</v>
      </c>
      <c r="AZ84" s="11">
        <f t="shared" si="19"/>
        <v>1.3939505400000001</v>
      </c>
      <c r="BA84" s="11">
        <f t="shared" si="19"/>
        <v>0</v>
      </c>
      <c r="BB84" s="11">
        <f t="shared" si="19"/>
        <v>0</v>
      </c>
      <c r="BC84" s="11">
        <f t="shared" si="19"/>
        <v>0</v>
      </c>
      <c r="BD84" s="11">
        <f t="shared" si="19"/>
        <v>0</v>
      </c>
      <c r="BE84" s="11">
        <f t="shared" si="19"/>
        <v>0</v>
      </c>
      <c r="BF84" s="11">
        <f t="shared" si="19"/>
        <v>1.6158147599999999</v>
      </c>
      <c r="BG84" s="11">
        <f t="shared" si="19"/>
        <v>2.1461669999999999E-2</v>
      </c>
      <c r="BH84" s="11">
        <f t="shared" si="19"/>
        <v>0</v>
      </c>
      <c r="BI84" s="11">
        <f t="shared" si="19"/>
        <v>0</v>
      </c>
      <c r="BJ84" s="11">
        <f t="shared" si="19"/>
        <v>6.983934E-2</v>
      </c>
      <c r="BK84" s="11">
        <f t="shared" si="19"/>
        <v>39.785483970000001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1760" t="s">
        <v>118</v>
      </c>
      <c r="C85" s="11">
        <f t="shared" ref="C85:BK85" si="20">SUM(C83:C84)/2</f>
        <v>0</v>
      </c>
      <c r="D85" s="11">
        <f t="shared" si="20"/>
        <v>0.84491744999999996</v>
      </c>
      <c r="E85" s="11">
        <f t="shared" si="20"/>
        <v>0</v>
      </c>
      <c r="F85" s="11">
        <f t="shared" si="20"/>
        <v>0</v>
      </c>
      <c r="G85" s="11">
        <f t="shared" si="20"/>
        <v>0</v>
      </c>
      <c r="H85" s="11">
        <f t="shared" si="20"/>
        <v>2.3189348299999999</v>
      </c>
      <c r="I85" s="11">
        <f t="shared" si="20"/>
        <v>0.16634294999999999</v>
      </c>
      <c r="J85" s="11">
        <f t="shared" si="20"/>
        <v>0</v>
      </c>
      <c r="K85" s="11">
        <f t="shared" si="20"/>
        <v>0</v>
      </c>
      <c r="L85" s="11">
        <f t="shared" si="20"/>
        <v>0.81107605999999999</v>
      </c>
      <c r="M85" s="11">
        <f t="shared" si="20"/>
        <v>0</v>
      </c>
      <c r="N85" s="11">
        <f t="shared" si="20"/>
        <v>0</v>
      </c>
      <c r="O85" s="11">
        <f t="shared" si="20"/>
        <v>0</v>
      </c>
      <c r="P85" s="11">
        <f t="shared" si="20"/>
        <v>0</v>
      </c>
      <c r="Q85" s="11">
        <f t="shared" si="20"/>
        <v>0</v>
      </c>
      <c r="R85" s="11">
        <f t="shared" si="20"/>
        <v>1.4570518299999999</v>
      </c>
      <c r="S85" s="11">
        <f t="shared" si="20"/>
        <v>2.8475200000000001E-3</v>
      </c>
      <c r="T85" s="11">
        <f t="shared" si="20"/>
        <v>0</v>
      </c>
      <c r="U85" s="11">
        <f t="shared" si="20"/>
        <v>0</v>
      </c>
      <c r="V85" s="11">
        <f t="shared" si="20"/>
        <v>0.17310255999999999</v>
      </c>
      <c r="W85" s="11">
        <f t="shared" si="20"/>
        <v>0</v>
      </c>
      <c r="X85" s="11">
        <f t="shared" si="20"/>
        <v>0</v>
      </c>
      <c r="Y85" s="11">
        <f t="shared" si="20"/>
        <v>0</v>
      </c>
      <c r="Z85" s="11">
        <f t="shared" si="20"/>
        <v>0</v>
      </c>
      <c r="AA85" s="11">
        <f t="shared" si="20"/>
        <v>0</v>
      </c>
      <c r="AB85" s="11">
        <f t="shared" si="20"/>
        <v>12.644237540000001</v>
      </c>
      <c r="AC85" s="11">
        <f t="shared" si="20"/>
        <v>0.29472262999999999</v>
      </c>
      <c r="AD85" s="11">
        <f t="shared" si="20"/>
        <v>0</v>
      </c>
      <c r="AE85" s="11">
        <f t="shared" si="20"/>
        <v>0</v>
      </c>
      <c r="AF85" s="11">
        <f t="shared" si="20"/>
        <v>3.02543943</v>
      </c>
      <c r="AG85" s="11">
        <f t="shared" si="20"/>
        <v>0</v>
      </c>
      <c r="AH85" s="11">
        <f t="shared" si="20"/>
        <v>0</v>
      </c>
      <c r="AI85" s="11">
        <f t="shared" si="20"/>
        <v>0</v>
      </c>
      <c r="AJ85" s="11">
        <f t="shared" si="20"/>
        <v>0</v>
      </c>
      <c r="AK85" s="11">
        <f t="shared" si="20"/>
        <v>0</v>
      </c>
      <c r="AL85" s="11">
        <f t="shared" si="20"/>
        <v>8.6741294999999994</v>
      </c>
      <c r="AM85" s="11">
        <f t="shared" si="20"/>
        <v>6.4042050000000003E-2</v>
      </c>
      <c r="AN85" s="11">
        <f t="shared" si="20"/>
        <v>0</v>
      </c>
      <c r="AO85" s="11">
        <f t="shared" si="20"/>
        <v>0</v>
      </c>
      <c r="AP85" s="11">
        <f t="shared" si="20"/>
        <v>0.52309079999999997</v>
      </c>
      <c r="AQ85" s="11">
        <f t="shared" si="20"/>
        <v>0</v>
      </c>
      <c r="AR85" s="11">
        <f t="shared" si="20"/>
        <v>0</v>
      </c>
      <c r="AS85" s="11">
        <f t="shared" si="20"/>
        <v>0</v>
      </c>
      <c r="AT85" s="11">
        <f t="shared" si="20"/>
        <v>0</v>
      </c>
      <c r="AU85" s="11">
        <f t="shared" si="20"/>
        <v>0</v>
      </c>
      <c r="AV85" s="11">
        <f t="shared" si="20"/>
        <v>5.5220704700000001</v>
      </c>
      <c r="AW85" s="11">
        <f t="shared" si="20"/>
        <v>0.16241204000000001</v>
      </c>
      <c r="AX85" s="11">
        <f t="shared" si="20"/>
        <v>0</v>
      </c>
      <c r="AY85" s="11">
        <f t="shared" si="20"/>
        <v>0</v>
      </c>
      <c r="AZ85" s="11">
        <f t="shared" si="20"/>
        <v>1.3939505400000001</v>
      </c>
      <c r="BA85" s="11">
        <f t="shared" si="20"/>
        <v>0</v>
      </c>
      <c r="BB85" s="11">
        <f t="shared" si="20"/>
        <v>0</v>
      </c>
      <c r="BC85" s="11">
        <f t="shared" si="20"/>
        <v>0</v>
      </c>
      <c r="BD85" s="11">
        <f t="shared" si="20"/>
        <v>0</v>
      </c>
      <c r="BE85" s="11">
        <f t="shared" si="20"/>
        <v>0</v>
      </c>
      <c r="BF85" s="11">
        <f t="shared" si="20"/>
        <v>1.6158147599999999</v>
      </c>
      <c r="BG85" s="11">
        <f t="shared" si="20"/>
        <v>2.1461669999999999E-2</v>
      </c>
      <c r="BH85" s="11">
        <f t="shared" si="20"/>
        <v>0</v>
      </c>
      <c r="BI85" s="11">
        <f t="shared" si="20"/>
        <v>0</v>
      </c>
      <c r="BJ85" s="11">
        <f t="shared" si="20"/>
        <v>6.983934E-2</v>
      </c>
      <c r="BK85" s="11">
        <f t="shared" si="20"/>
        <v>39.785483970000001</v>
      </c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"/>
      <c r="B91" s="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62" t="s">
        <v>119</v>
      </c>
      <c r="B92" s="3"/>
      <c r="C92" s="11"/>
      <c r="D92" s="11"/>
      <c r="E92" s="11"/>
      <c r="F92" s="11"/>
      <c r="G92" s="11"/>
      <c r="H92" s="11"/>
      <c r="I92" s="1766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1763" t="s">
        <v>121</v>
      </c>
      <c r="B93" s="3"/>
      <c r="C93" s="11"/>
      <c r="D93" s="11"/>
      <c r="E93" s="11"/>
      <c r="F93" s="11"/>
      <c r="G93" s="11"/>
      <c r="H93" s="11"/>
      <c r="I93" s="1767" t="s">
        <v>122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68" t="s">
        <v>123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"/>
      <c r="B95" s="3"/>
      <c r="C95" s="11"/>
      <c r="D95" s="11"/>
      <c r="E95" s="11"/>
      <c r="F95" s="11"/>
      <c r="G95" s="11"/>
      <c r="H95" s="11"/>
      <c r="I95" s="1769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64" t="s">
        <v>125</v>
      </c>
      <c r="B96" s="3"/>
      <c r="C96" s="11"/>
      <c r="D96" s="11"/>
      <c r="E96" s="11"/>
      <c r="F96" s="11"/>
      <c r="G96" s="11"/>
      <c r="H96" s="11"/>
      <c r="I96" s="1770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1765" t="s">
        <v>127</v>
      </c>
      <c r="B97" s="3"/>
      <c r="C97" s="11"/>
      <c r="D97" s="11"/>
      <c r="E97" s="11"/>
      <c r="F97" s="11"/>
      <c r="G97" s="11"/>
      <c r="H97" s="11"/>
      <c r="I97" s="1771" t="s">
        <v>128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activeCell="A5" sqref="A5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121" t="s">
        <v>129</v>
      </c>
      <c r="B1" s="2121"/>
      <c r="C1" s="2121"/>
      <c r="D1" s="2121"/>
      <c r="E1" s="2121"/>
      <c r="F1" s="2121"/>
      <c r="G1" s="2121"/>
      <c r="H1" s="2121"/>
      <c r="I1" s="2121"/>
      <c r="J1" s="2121"/>
      <c r="K1" s="2121"/>
    </row>
    <row r="2" spans="1:1023">
      <c r="A2" s="2122" t="s">
        <v>130</v>
      </c>
      <c r="B2" s="2122"/>
      <c r="C2" s="2122"/>
      <c r="D2" s="2122"/>
      <c r="E2" s="2122"/>
      <c r="F2" s="2122"/>
      <c r="G2" s="2122"/>
      <c r="H2" s="2122"/>
      <c r="I2" s="2122"/>
      <c r="J2" s="2122"/>
      <c r="K2" s="2122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81">
        <v>0</v>
      </c>
      <c r="D4" s="1782">
        <v>0</v>
      </c>
      <c r="E4" s="1783">
        <v>0.25563714999999998</v>
      </c>
      <c r="F4" s="1784">
        <v>8.8155899999999999E-3</v>
      </c>
      <c r="G4" s="1785">
        <v>0</v>
      </c>
      <c r="H4" s="1786">
        <v>0</v>
      </c>
      <c r="I4" s="1787">
        <v>0</v>
      </c>
      <c r="J4" s="1788">
        <v>0.26445274000000002</v>
      </c>
      <c r="K4" s="1789">
        <v>1.4600999999999999E-4</v>
      </c>
    </row>
    <row r="5" spans="1:1023">
      <c r="A5" s="16">
        <v>2</v>
      </c>
      <c r="B5" s="18" t="s">
        <v>21</v>
      </c>
      <c r="C5" s="1799">
        <v>1.7658195800000001</v>
      </c>
      <c r="D5" s="1800">
        <v>0.55414995</v>
      </c>
      <c r="E5" s="1801">
        <v>36.307881620000003</v>
      </c>
      <c r="F5" s="1802">
        <v>1.96475855</v>
      </c>
      <c r="G5" s="1803">
        <v>0</v>
      </c>
      <c r="H5" s="1804">
        <v>0.48767820000000001</v>
      </c>
      <c r="I5" s="1805">
        <v>0</v>
      </c>
      <c r="J5" s="1806">
        <v>41.080287890000001</v>
      </c>
      <c r="K5" s="1807">
        <v>0.52730535999999995</v>
      </c>
    </row>
    <row r="6" spans="1:1023">
      <c r="A6" s="16">
        <v>3</v>
      </c>
      <c r="B6" s="17" t="s">
        <v>22</v>
      </c>
      <c r="C6" s="1808">
        <v>0</v>
      </c>
      <c r="D6" s="1809">
        <v>2.6086500000000001E-3</v>
      </c>
      <c r="E6" s="1810">
        <v>2.2199243700000002</v>
      </c>
      <c r="F6" s="1811">
        <v>1.314559E-2</v>
      </c>
      <c r="G6" s="1812">
        <v>0</v>
      </c>
      <c r="H6" s="1813">
        <v>4.1817499999999997E-3</v>
      </c>
      <c r="I6" s="1814">
        <v>0</v>
      </c>
      <c r="J6" s="1815">
        <v>2.2398603600000002</v>
      </c>
      <c r="K6" s="1816">
        <v>7.1213849999999995E-2</v>
      </c>
    </row>
    <row r="7" spans="1:1023">
      <c r="A7" s="16">
        <v>4</v>
      </c>
      <c r="B7" s="18" t="s">
        <v>23</v>
      </c>
      <c r="C7" s="1835">
        <v>4.6012286099999997</v>
      </c>
      <c r="D7" s="1836">
        <v>1.8035830900000001</v>
      </c>
      <c r="E7" s="1837">
        <v>14.76553732</v>
      </c>
      <c r="F7" s="1838">
        <v>0.79828801999999999</v>
      </c>
      <c r="G7" s="1839">
        <v>0</v>
      </c>
      <c r="H7" s="1840">
        <v>0.20058347000000001</v>
      </c>
      <c r="I7" s="1841">
        <v>0</v>
      </c>
      <c r="J7" s="1842">
        <v>22.169220509999999</v>
      </c>
      <c r="K7" s="1843">
        <v>0.44662623000000001</v>
      </c>
    </row>
    <row r="8" spans="1:1023">
      <c r="A8" s="16">
        <v>5</v>
      </c>
      <c r="B8" s="18" t="s">
        <v>24</v>
      </c>
      <c r="C8" s="1934">
        <v>0.58990584000000001</v>
      </c>
      <c r="D8" s="1935">
        <v>0.93615103</v>
      </c>
      <c r="E8" s="1936">
        <v>52.618075400000002</v>
      </c>
      <c r="F8" s="1937">
        <v>4.4981276100000001</v>
      </c>
      <c r="G8" s="1938">
        <v>0</v>
      </c>
      <c r="H8" s="1939">
        <v>0.29880236999999998</v>
      </c>
      <c r="I8" s="1940">
        <v>0</v>
      </c>
      <c r="J8" s="1941">
        <v>58.941062250000002</v>
      </c>
      <c r="K8" s="1942">
        <v>0.60176136000000002</v>
      </c>
    </row>
    <row r="9" spans="1:1023">
      <c r="A9" s="16">
        <v>6</v>
      </c>
      <c r="B9" s="18" t="s">
        <v>25</v>
      </c>
      <c r="C9" s="1826">
        <v>0.51709223000000004</v>
      </c>
      <c r="D9" s="1827">
        <v>1.00219141</v>
      </c>
      <c r="E9" s="1828">
        <v>22.800676419999999</v>
      </c>
      <c r="F9" s="1829">
        <v>1.4441254400000001</v>
      </c>
      <c r="G9" s="1830">
        <v>0</v>
      </c>
      <c r="H9" s="1831">
        <v>0.15147224000000001</v>
      </c>
      <c r="I9" s="1832">
        <v>0</v>
      </c>
      <c r="J9" s="1833">
        <v>25.915557740000001</v>
      </c>
      <c r="K9" s="1834">
        <v>0.24806400000000001</v>
      </c>
    </row>
    <row r="10" spans="1:1023">
      <c r="A10" s="16">
        <v>7</v>
      </c>
      <c r="B10" s="18" t="s">
        <v>26</v>
      </c>
      <c r="C10" s="1853">
        <v>50.985149139999997</v>
      </c>
      <c r="D10" s="1854">
        <v>7.9275453300000001</v>
      </c>
      <c r="E10" s="1855">
        <v>40.030877269999998</v>
      </c>
      <c r="F10" s="1856">
        <v>6.0676496999999996</v>
      </c>
      <c r="G10" s="1857">
        <v>0</v>
      </c>
      <c r="H10" s="1858">
        <v>0.80352405999999998</v>
      </c>
      <c r="I10" s="1859">
        <v>0</v>
      </c>
      <c r="J10" s="1860">
        <v>105.8147455</v>
      </c>
      <c r="K10" s="1861">
        <v>0.39980211999999998</v>
      </c>
    </row>
    <row r="11" spans="1:1023">
      <c r="A11" s="16">
        <v>8</v>
      </c>
      <c r="B11" s="17" t="s">
        <v>27</v>
      </c>
      <c r="C11" s="1790">
        <v>0</v>
      </c>
      <c r="D11" s="1791">
        <v>8.4077200000000005E-3</v>
      </c>
      <c r="E11" s="1792">
        <v>0.21876792</v>
      </c>
      <c r="F11" s="1793">
        <v>7.8082260000000001E-2</v>
      </c>
      <c r="G11" s="1794">
        <v>0</v>
      </c>
      <c r="H11" s="1795">
        <v>0</v>
      </c>
      <c r="I11" s="1796">
        <v>0</v>
      </c>
      <c r="J11" s="1797">
        <v>0.30525790000000003</v>
      </c>
      <c r="K11" s="1798">
        <v>2.3636330000000001E-2</v>
      </c>
    </row>
    <row r="12" spans="1:1023">
      <c r="A12" s="16">
        <v>9</v>
      </c>
      <c r="B12" s="17" t="s">
        <v>28</v>
      </c>
      <c r="C12" s="2087">
        <v>0</v>
      </c>
      <c r="D12" s="2088">
        <v>0</v>
      </c>
      <c r="E12" s="2089">
        <v>3.8988E-4</v>
      </c>
      <c r="F12" s="2090">
        <v>0</v>
      </c>
      <c r="G12" s="2091">
        <v>0</v>
      </c>
      <c r="H12" s="2092">
        <v>0</v>
      </c>
      <c r="I12" s="2093">
        <v>0</v>
      </c>
      <c r="J12" s="2094">
        <v>3.8988E-4</v>
      </c>
      <c r="K12" s="2095">
        <v>0</v>
      </c>
    </row>
    <row r="13" spans="1:1023">
      <c r="A13" s="16">
        <v>10</v>
      </c>
      <c r="B13" s="18" t="s">
        <v>29</v>
      </c>
      <c r="C13" s="1997">
        <v>0.57019534000000005</v>
      </c>
      <c r="D13" s="1998">
        <v>0.97927989000000004</v>
      </c>
      <c r="E13" s="1999">
        <v>10.632810320000001</v>
      </c>
      <c r="F13" s="2000">
        <v>1.44514714</v>
      </c>
      <c r="G13" s="2001">
        <v>0</v>
      </c>
      <c r="H13" s="2002">
        <v>0.10965475</v>
      </c>
      <c r="I13" s="2003">
        <v>0</v>
      </c>
      <c r="J13" s="2004">
        <v>13.73708744</v>
      </c>
      <c r="K13" s="2005">
        <v>0.37692171000000002</v>
      </c>
    </row>
    <row r="14" spans="1:1023">
      <c r="A14" s="16">
        <v>11</v>
      </c>
      <c r="B14" s="18" t="s">
        <v>30</v>
      </c>
      <c r="C14" s="1880">
        <v>174.75633938999999</v>
      </c>
      <c r="D14" s="1881">
        <v>6.7499665899999997</v>
      </c>
      <c r="E14" s="1882">
        <v>104.38356319</v>
      </c>
      <c r="F14" s="1883">
        <v>10.766831570000001</v>
      </c>
      <c r="G14" s="1884">
        <v>0</v>
      </c>
      <c r="H14" s="1885">
        <v>1.09351891</v>
      </c>
      <c r="I14" s="1886">
        <v>0</v>
      </c>
      <c r="J14" s="1887">
        <v>297.75021965000002</v>
      </c>
      <c r="K14" s="1888">
        <v>1.9466724500000001</v>
      </c>
    </row>
    <row r="15" spans="1:1023">
      <c r="A15" s="16">
        <v>12</v>
      </c>
      <c r="B15" s="18" t="s">
        <v>31</v>
      </c>
      <c r="C15" s="2006">
        <v>49.40419275</v>
      </c>
      <c r="D15" s="2007">
        <v>7.5199050099999996</v>
      </c>
      <c r="E15" s="2008">
        <v>52.014960250000001</v>
      </c>
      <c r="F15" s="2009">
        <v>3.73416711</v>
      </c>
      <c r="G15" s="2010">
        <v>0</v>
      </c>
      <c r="H15" s="2011">
        <v>0.68762754000000004</v>
      </c>
      <c r="I15" s="2012">
        <v>0</v>
      </c>
      <c r="J15" s="2013">
        <v>113.36085266000001</v>
      </c>
      <c r="K15" s="2014">
        <v>1.0696208199999999</v>
      </c>
    </row>
    <row r="16" spans="1:1023">
      <c r="A16" s="16">
        <v>13</v>
      </c>
      <c r="B16" s="18" t="s">
        <v>32</v>
      </c>
      <c r="C16" s="1817">
        <v>0.21774321999999999</v>
      </c>
      <c r="D16" s="1818">
        <v>0.34455885000000003</v>
      </c>
      <c r="E16" s="1819">
        <v>21.57532166</v>
      </c>
      <c r="F16" s="1820">
        <v>0.99696136999999996</v>
      </c>
      <c r="G16" s="1821">
        <v>0</v>
      </c>
      <c r="H16" s="1822">
        <v>6.3190869999999996E-2</v>
      </c>
      <c r="I16" s="1823">
        <v>0</v>
      </c>
      <c r="J16" s="1824">
        <v>23.197775979999999</v>
      </c>
      <c r="K16" s="1825">
        <v>0.34297968000000001</v>
      </c>
    </row>
    <row r="17" spans="1:11">
      <c r="A17" s="16">
        <v>14</v>
      </c>
      <c r="B17" s="18" t="s">
        <v>33</v>
      </c>
      <c r="C17" s="1871">
        <v>0.13368313000000001</v>
      </c>
      <c r="D17" s="1872">
        <v>0.4608448</v>
      </c>
      <c r="E17" s="1873">
        <v>11.800719089999999</v>
      </c>
      <c r="F17" s="1874">
        <v>0.79370929000000001</v>
      </c>
      <c r="G17" s="1875">
        <v>0</v>
      </c>
      <c r="H17" s="1876">
        <v>1.208061E-2</v>
      </c>
      <c r="I17" s="1877">
        <v>0</v>
      </c>
      <c r="J17" s="1878">
        <v>13.20103692</v>
      </c>
      <c r="K17" s="1879">
        <v>3.9873289999999999E-2</v>
      </c>
    </row>
    <row r="18" spans="1:11">
      <c r="A18" s="16">
        <v>15</v>
      </c>
      <c r="B18" s="18" t="s">
        <v>34</v>
      </c>
      <c r="C18" s="2051">
        <v>0.88236588000000005</v>
      </c>
      <c r="D18" s="2052">
        <v>0.51138541000000004</v>
      </c>
      <c r="E18" s="2053">
        <v>46.47323076</v>
      </c>
      <c r="F18" s="2054">
        <v>2.7278843400000001</v>
      </c>
      <c r="G18" s="2055">
        <v>0</v>
      </c>
      <c r="H18" s="2056">
        <v>0.89790530999999996</v>
      </c>
      <c r="I18" s="2057">
        <v>0</v>
      </c>
      <c r="J18" s="2058">
        <v>51.49277171</v>
      </c>
      <c r="K18" s="2059">
        <v>0.47846681000000002</v>
      </c>
    </row>
    <row r="19" spans="1:11">
      <c r="A19" s="16">
        <v>16</v>
      </c>
      <c r="B19" s="18" t="s">
        <v>35</v>
      </c>
      <c r="C19" s="2015">
        <v>47.560458670000003</v>
      </c>
      <c r="D19" s="2016">
        <v>53.113264690000001</v>
      </c>
      <c r="E19" s="2017">
        <v>171.23954992</v>
      </c>
      <c r="F19" s="2018">
        <v>9.6626956800000006</v>
      </c>
      <c r="G19" s="2019">
        <v>0</v>
      </c>
      <c r="H19" s="2020">
        <v>3.9188878599999999</v>
      </c>
      <c r="I19" s="2021">
        <v>0</v>
      </c>
      <c r="J19" s="2022">
        <v>285.49485680999999</v>
      </c>
      <c r="K19" s="2023">
        <v>2.64975227</v>
      </c>
    </row>
    <row r="20" spans="1:11">
      <c r="A20" s="16">
        <v>17</v>
      </c>
      <c r="B20" s="18" t="s">
        <v>36</v>
      </c>
      <c r="C20" s="1889">
        <v>4.7715322599999999</v>
      </c>
      <c r="D20" s="1890">
        <v>1.36904447</v>
      </c>
      <c r="E20" s="1891">
        <v>48.445074480000002</v>
      </c>
      <c r="F20" s="1892">
        <v>4.4731282600000002</v>
      </c>
      <c r="G20" s="1893">
        <v>0</v>
      </c>
      <c r="H20" s="1894">
        <v>0.89077258000000004</v>
      </c>
      <c r="I20" s="1895">
        <v>0</v>
      </c>
      <c r="J20" s="1896">
        <v>59.949552060000002</v>
      </c>
      <c r="K20" s="1897">
        <v>0.65121461999999997</v>
      </c>
    </row>
    <row r="21" spans="1:11">
      <c r="A21" s="16">
        <v>18</v>
      </c>
      <c r="B21" s="17" t="s">
        <v>37</v>
      </c>
      <c r="C21" s="1925">
        <v>0</v>
      </c>
      <c r="D21" s="1926">
        <v>0</v>
      </c>
      <c r="E21" s="1927">
        <v>2.7093199999999999E-3</v>
      </c>
      <c r="F21" s="1928">
        <v>0</v>
      </c>
      <c r="G21" s="1929">
        <v>0</v>
      </c>
      <c r="H21" s="1930">
        <v>0</v>
      </c>
      <c r="I21" s="1931">
        <v>0</v>
      </c>
      <c r="J21" s="1932">
        <v>2.7093199999999999E-3</v>
      </c>
      <c r="K21" s="1933">
        <v>0</v>
      </c>
    </row>
    <row r="22" spans="1:11">
      <c r="A22" s="16">
        <v>19</v>
      </c>
      <c r="B22" s="18" t="s">
        <v>38</v>
      </c>
      <c r="C22" s="1862">
        <v>6.1207824500000001</v>
      </c>
      <c r="D22" s="1863">
        <v>11.11162502</v>
      </c>
      <c r="E22" s="1864">
        <v>100.62090544</v>
      </c>
      <c r="F22" s="1865">
        <v>11.8939564</v>
      </c>
      <c r="G22" s="1866">
        <v>0</v>
      </c>
      <c r="H22" s="1867">
        <v>1.0959754100000001</v>
      </c>
      <c r="I22" s="1868">
        <v>0</v>
      </c>
      <c r="J22" s="1869">
        <v>130.84324473000001</v>
      </c>
      <c r="K22" s="1870">
        <v>1.1172718800000001</v>
      </c>
    </row>
    <row r="23" spans="1:11">
      <c r="A23" s="16">
        <v>20</v>
      </c>
      <c r="B23" s="18" t="s">
        <v>39</v>
      </c>
      <c r="C23" s="2069">
        <v>333.36647183999997</v>
      </c>
      <c r="D23" s="2070">
        <v>136.96784697000001</v>
      </c>
      <c r="E23" s="2071">
        <v>896.44549860999996</v>
      </c>
      <c r="F23" s="2072">
        <v>55.657297560000004</v>
      </c>
      <c r="G23" s="2073">
        <v>0</v>
      </c>
      <c r="H23" s="2074">
        <v>56.361292710000001</v>
      </c>
      <c r="I23" s="2075">
        <v>0</v>
      </c>
      <c r="J23" s="2076">
        <v>1478.79840769</v>
      </c>
      <c r="K23" s="2077">
        <v>12.38267448</v>
      </c>
    </row>
    <row r="24" spans="1:11">
      <c r="A24" s="16">
        <v>21</v>
      </c>
      <c r="B24" s="17" t="s">
        <v>40</v>
      </c>
      <c r="C24" s="1844">
        <v>7.3878599999999996E-3</v>
      </c>
      <c r="D24" s="1845">
        <v>5.2036699999999996E-3</v>
      </c>
      <c r="E24" s="1846">
        <v>0.53326203999999999</v>
      </c>
      <c r="F24" s="1847">
        <v>6.3346330000000006E-2</v>
      </c>
      <c r="G24" s="1848">
        <v>0</v>
      </c>
      <c r="H24" s="1849">
        <v>0</v>
      </c>
      <c r="I24" s="1850">
        <v>0</v>
      </c>
      <c r="J24" s="1851">
        <v>0.60919990000000002</v>
      </c>
      <c r="K24" s="1852">
        <v>1.8489E-4</v>
      </c>
    </row>
    <row r="25" spans="1:11">
      <c r="A25" s="16">
        <v>22</v>
      </c>
      <c r="B25" s="18" t="s">
        <v>41</v>
      </c>
      <c r="C25" s="2042">
        <v>4.9739989999999998E-2</v>
      </c>
      <c r="D25" s="2043">
        <v>4.6495799999999997E-2</v>
      </c>
      <c r="E25" s="2044">
        <v>1.55734039</v>
      </c>
      <c r="F25" s="2045">
        <v>6.88275E-3</v>
      </c>
      <c r="G25" s="2046">
        <v>0</v>
      </c>
      <c r="H25" s="2047">
        <v>0.37589275999999999</v>
      </c>
      <c r="I25" s="2048">
        <v>0</v>
      </c>
      <c r="J25" s="2049">
        <v>2.03635169</v>
      </c>
      <c r="K25" s="2050">
        <v>2.6997070000000001E-2</v>
      </c>
    </row>
    <row r="26" spans="1:11">
      <c r="A26" s="16">
        <v>23</v>
      </c>
      <c r="B26" s="17" t="s">
        <v>42</v>
      </c>
      <c r="C26" s="2096">
        <v>1.7124099999999999E-3</v>
      </c>
      <c r="D26" s="2097">
        <v>0</v>
      </c>
      <c r="E26" s="2098">
        <v>2.1313223699999999</v>
      </c>
      <c r="F26" s="2099">
        <v>2.1176505099999998</v>
      </c>
      <c r="G26" s="2100">
        <v>0</v>
      </c>
      <c r="H26" s="2101">
        <v>3.71711E-3</v>
      </c>
      <c r="I26" s="2102">
        <v>0</v>
      </c>
      <c r="J26" s="2103">
        <v>4.25440241</v>
      </c>
      <c r="K26" s="2104">
        <v>1.4523950000000001E-2</v>
      </c>
    </row>
    <row r="27" spans="1:11">
      <c r="A27" s="16">
        <v>24</v>
      </c>
      <c r="B27" s="17" t="s">
        <v>43</v>
      </c>
      <c r="C27" s="1916">
        <v>4.9115789999999999E-2</v>
      </c>
      <c r="D27" s="1917">
        <v>6.8470230000000007E-2</v>
      </c>
      <c r="E27" s="1918">
        <v>2.0111248000000002</v>
      </c>
      <c r="F27" s="1919">
        <v>5.5680779999999999E-2</v>
      </c>
      <c r="G27" s="1920">
        <v>0</v>
      </c>
      <c r="H27" s="1921">
        <v>0.15983574</v>
      </c>
      <c r="I27" s="1922">
        <v>0</v>
      </c>
      <c r="J27" s="1923">
        <v>2.3442273400000002</v>
      </c>
      <c r="K27" s="1924">
        <v>8.9802000000000002E-4</v>
      </c>
    </row>
    <row r="28" spans="1:11">
      <c r="A28" s="16">
        <v>25</v>
      </c>
      <c r="B28" s="18" t="s">
        <v>44</v>
      </c>
      <c r="C28" s="1970">
        <v>20.76176422</v>
      </c>
      <c r="D28" s="1971">
        <v>7.0067817400000001</v>
      </c>
      <c r="E28" s="1972">
        <v>153.00670678</v>
      </c>
      <c r="F28" s="1973">
        <v>12.02987145</v>
      </c>
      <c r="G28" s="1974">
        <v>0</v>
      </c>
      <c r="H28" s="1975">
        <v>3.3745665900000001</v>
      </c>
      <c r="I28" s="1976">
        <v>0</v>
      </c>
      <c r="J28" s="1977">
        <v>196.17969077000001</v>
      </c>
      <c r="K28" s="1978">
        <v>2.3418642599999999</v>
      </c>
    </row>
    <row r="29" spans="1:11">
      <c r="A29" s="16">
        <v>26</v>
      </c>
      <c r="B29" s="18" t="s">
        <v>45</v>
      </c>
      <c r="C29" s="1979">
        <v>28.079908540000002</v>
      </c>
      <c r="D29" s="1980">
        <v>2.9953134299999999</v>
      </c>
      <c r="E29" s="1981">
        <v>42.137457509999997</v>
      </c>
      <c r="F29" s="1982">
        <v>4.4758098400000002</v>
      </c>
      <c r="G29" s="1983">
        <v>0</v>
      </c>
      <c r="H29" s="1984">
        <v>0.82216900000000004</v>
      </c>
      <c r="I29" s="1985">
        <v>0</v>
      </c>
      <c r="J29" s="1986">
        <v>78.510658320000005</v>
      </c>
      <c r="K29" s="1987">
        <v>0.54938489999999995</v>
      </c>
    </row>
    <row r="30" spans="1:11">
      <c r="A30" s="16">
        <v>27</v>
      </c>
      <c r="B30" s="18" t="s">
        <v>46</v>
      </c>
      <c r="C30" s="2060">
        <v>0.95738880000000004</v>
      </c>
      <c r="D30" s="2061">
        <v>2.3682869800000002</v>
      </c>
      <c r="E30" s="2062">
        <v>50.076041680000003</v>
      </c>
      <c r="F30" s="2063">
        <v>2.8979023000000002</v>
      </c>
      <c r="G30" s="2064">
        <v>0</v>
      </c>
      <c r="H30" s="2065">
        <v>0.95286090000000001</v>
      </c>
      <c r="I30" s="2066">
        <v>0</v>
      </c>
      <c r="J30" s="2067">
        <v>57.252480660000003</v>
      </c>
      <c r="K30" s="2068">
        <v>0.76028994000000005</v>
      </c>
    </row>
    <row r="31" spans="1:11">
      <c r="A31" s="16">
        <v>28</v>
      </c>
      <c r="B31" s="18" t="s">
        <v>47</v>
      </c>
      <c r="C31" s="1772">
        <v>6.8458160000000004E-2</v>
      </c>
      <c r="D31" s="1773">
        <v>1.353563E-2</v>
      </c>
      <c r="E31" s="1774">
        <v>1.4767184200000001</v>
      </c>
      <c r="F31" s="1775">
        <v>6.1974139999999997E-2</v>
      </c>
      <c r="G31" s="1776">
        <v>0</v>
      </c>
      <c r="H31" s="1777">
        <v>3.7171099999999999E-2</v>
      </c>
      <c r="I31" s="1778">
        <v>0</v>
      </c>
      <c r="J31" s="1779">
        <v>1.6578574500000001</v>
      </c>
      <c r="K31" s="1780">
        <v>4.3484429999999998E-2</v>
      </c>
    </row>
    <row r="32" spans="1:11">
      <c r="A32" s="16">
        <v>29</v>
      </c>
      <c r="B32" s="18" t="s">
        <v>48</v>
      </c>
      <c r="C32" s="1988">
        <v>2.93379492</v>
      </c>
      <c r="D32" s="1989">
        <v>2.4153054599999999</v>
      </c>
      <c r="E32" s="1990">
        <v>36.358960140000001</v>
      </c>
      <c r="F32" s="1991">
        <v>2.0681047399999999</v>
      </c>
      <c r="G32" s="1992">
        <v>0</v>
      </c>
      <c r="H32" s="1993">
        <v>0.41283512999999999</v>
      </c>
      <c r="I32" s="1994">
        <v>0</v>
      </c>
      <c r="J32" s="1995">
        <v>44.189000380000003</v>
      </c>
      <c r="K32" s="1996">
        <v>0.98676174000000005</v>
      </c>
    </row>
    <row r="33" spans="1:14">
      <c r="A33" s="16">
        <v>30</v>
      </c>
      <c r="B33" s="18" t="s">
        <v>49</v>
      </c>
      <c r="C33" s="2024">
        <v>4.6771848599999997</v>
      </c>
      <c r="D33" s="2025">
        <v>3.5400669900000001</v>
      </c>
      <c r="E33" s="2026">
        <v>68.352176220000004</v>
      </c>
      <c r="F33" s="2027">
        <v>5.2708045700000001</v>
      </c>
      <c r="G33" s="2028">
        <v>0</v>
      </c>
      <c r="H33" s="2029">
        <v>1.54476357</v>
      </c>
      <c r="I33" s="2030">
        <v>0</v>
      </c>
      <c r="J33" s="2031">
        <v>83.384996209999997</v>
      </c>
      <c r="K33" s="2032">
        <v>1.50892783</v>
      </c>
    </row>
    <row r="34" spans="1:14">
      <c r="A34" s="16">
        <v>31</v>
      </c>
      <c r="B34" s="17" t="s">
        <v>50</v>
      </c>
      <c r="C34" s="1961">
        <v>1.0836999999999999E-4</v>
      </c>
      <c r="D34" s="1962">
        <v>6.8546000000000004E-4</v>
      </c>
      <c r="E34" s="1963">
        <v>1.9120498800000001</v>
      </c>
      <c r="F34" s="1964">
        <v>0.13433881</v>
      </c>
      <c r="G34" s="1965">
        <v>0</v>
      </c>
      <c r="H34" s="1966">
        <v>1.5797720000000001E-2</v>
      </c>
      <c r="I34" s="1967">
        <v>0</v>
      </c>
      <c r="J34" s="1968">
        <v>2.06298023</v>
      </c>
      <c r="K34" s="1969">
        <v>8.3815589999999995E-2</v>
      </c>
    </row>
    <row r="35" spans="1:14">
      <c r="A35" s="16">
        <v>32</v>
      </c>
      <c r="B35" s="18" t="s">
        <v>51</v>
      </c>
      <c r="C35" s="1898">
        <v>15.333107650000001</v>
      </c>
      <c r="D35" s="1899">
        <v>24.725488160000001</v>
      </c>
      <c r="E35" s="1900">
        <v>105.00163544</v>
      </c>
      <c r="F35" s="1901">
        <v>10.796807210000001</v>
      </c>
      <c r="G35" s="1902">
        <v>0</v>
      </c>
      <c r="H35" s="1903">
        <v>3.323588</v>
      </c>
      <c r="I35" s="1904">
        <v>0</v>
      </c>
      <c r="J35" s="1905">
        <v>159.18062646999999</v>
      </c>
      <c r="K35" s="1906">
        <v>3.1476307000000001</v>
      </c>
    </row>
    <row r="36" spans="1:14">
      <c r="A36" s="16">
        <v>33</v>
      </c>
      <c r="B36" s="18" t="s">
        <v>52</v>
      </c>
      <c r="C36" s="1907">
        <v>12.13221676</v>
      </c>
      <c r="D36" s="1908">
        <v>7.7459119999999997</v>
      </c>
      <c r="E36" s="1909">
        <v>66.640463560000001</v>
      </c>
      <c r="F36" s="1910">
        <v>4.5530323900000003</v>
      </c>
      <c r="G36" s="1911">
        <v>0</v>
      </c>
      <c r="H36" s="1912">
        <v>1.1265504399999999</v>
      </c>
      <c r="I36" s="1913">
        <v>0</v>
      </c>
      <c r="J36" s="1914">
        <v>92.198175149999997</v>
      </c>
      <c r="K36" s="1915">
        <v>1.3389784499999999</v>
      </c>
    </row>
    <row r="37" spans="1:14">
      <c r="A37" s="16">
        <v>34</v>
      </c>
      <c r="B37" s="18" t="s">
        <v>53</v>
      </c>
      <c r="C37" s="1952">
        <v>0.15236398000000001</v>
      </c>
      <c r="D37" s="1953">
        <v>3.9763890000000003E-2</v>
      </c>
      <c r="E37" s="1954">
        <v>9.4003173100000001</v>
      </c>
      <c r="F37" s="1955">
        <v>0.51186350000000003</v>
      </c>
      <c r="G37" s="1956">
        <v>0</v>
      </c>
      <c r="H37" s="1957">
        <v>6.1451480000000003E-2</v>
      </c>
      <c r="I37" s="1958">
        <v>0</v>
      </c>
      <c r="J37" s="1959">
        <v>10.16576016</v>
      </c>
      <c r="K37" s="1960">
        <v>1.424228E-2</v>
      </c>
    </row>
    <row r="38" spans="1:14">
      <c r="A38" s="16">
        <v>35</v>
      </c>
      <c r="B38" s="18" t="s">
        <v>54</v>
      </c>
      <c r="C38" s="2078">
        <v>16.659488929999998</v>
      </c>
      <c r="D38" s="2079">
        <v>15.81931101</v>
      </c>
      <c r="E38" s="2080">
        <v>210.64825751999999</v>
      </c>
      <c r="F38" s="2081">
        <v>16.140832110000002</v>
      </c>
      <c r="G38" s="2082">
        <v>0</v>
      </c>
      <c r="H38" s="2083">
        <v>1.38610287</v>
      </c>
      <c r="I38" s="2084">
        <v>0</v>
      </c>
      <c r="J38" s="2085">
        <v>260.65399244000002</v>
      </c>
      <c r="K38" s="2086">
        <v>1.6012133399999999</v>
      </c>
    </row>
    <row r="39" spans="1:14">
      <c r="A39" s="16">
        <v>36</v>
      </c>
      <c r="B39" s="18" t="s">
        <v>55</v>
      </c>
      <c r="C39" s="2033">
        <v>1.53595364</v>
      </c>
      <c r="D39" s="2034">
        <v>1.793987</v>
      </c>
      <c r="E39" s="2035">
        <v>19.931660409999999</v>
      </c>
      <c r="F39" s="2036">
        <v>1.6442772999999999</v>
      </c>
      <c r="G39" s="2037">
        <v>0</v>
      </c>
      <c r="H39" s="2038">
        <v>0.44386087000000002</v>
      </c>
      <c r="I39" s="2039">
        <v>0</v>
      </c>
      <c r="J39" s="2040">
        <v>25.34973922</v>
      </c>
      <c r="K39" s="2041">
        <v>0.68270450999999999</v>
      </c>
    </row>
    <row r="40" spans="1:14">
      <c r="A40" s="16">
        <v>37</v>
      </c>
      <c r="B40" s="18" t="s">
        <v>56</v>
      </c>
      <c r="C40" s="1943">
        <v>7.6142767200000003</v>
      </c>
      <c r="D40" s="1944">
        <v>10.54914507</v>
      </c>
      <c r="E40" s="1945">
        <v>143.95511718</v>
      </c>
      <c r="F40" s="1946">
        <v>13.559479120000001</v>
      </c>
      <c r="G40" s="1947">
        <v>0</v>
      </c>
      <c r="H40" s="1948">
        <v>5.7579866199999996</v>
      </c>
      <c r="I40" s="1949">
        <v>0</v>
      </c>
      <c r="J40" s="1950">
        <v>181.43600472</v>
      </c>
      <c r="K40" s="1951">
        <v>3.3095787799999998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123" t="s">
        <v>18</v>
      </c>
      <c r="B42" s="2124" t="s">
        <v>18</v>
      </c>
      <c r="C42" s="2105">
        <v>787.25693194999997</v>
      </c>
      <c r="D42" s="2106">
        <v>310.49611139000001</v>
      </c>
      <c r="E42" s="2107">
        <v>2547.98272202</v>
      </c>
      <c r="F42" s="2108">
        <v>193.41342933000001</v>
      </c>
      <c r="G42" s="2109">
        <v>0</v>
      </c>
      <c r="H42" s="2110">
        <v>86.876298550000001</v>
      </c>
      <c r="I42" s="2111">
        <v>0</v>
      </c>
      <c r="J42" s="2112">
        <v>3926.0254932600001</v>
      </c>
      <c r="K42" s="2113">
        <v>39.785483970000001</v>
      </c>
      <c r="L42" s="24">
        <f>J42+K42</f>
        <v>3965.8109772299999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Rizvi Shahbaz</cp:lastModifiedBy>
  <dcterms:created xsi:type="dcterms:W3CDTF">2021-05-25T08:05:00Z</dcterms:created>
  <dcterms:modified xsi:type="dcterms:W3CDTF">2022-11-05T10:10:43Z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